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6395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310" i="1" l="1"/>
  <c r="I310" i="1"/>
  <c r="H310" i="1"/>
  <c r="G310" i="1"/>
  <c r="F310" i="1"/>
  <c r="J415" i="1"/>
  <c r="I415" i="1"/>
  <c r="H415" i="1"/>
  <c r="G415" i="1"/>
  <c r="F415" i="1"/>
  <c r="F226" i="1"/>
  <c r="G226" i="1"/>
  <c r="H226" i="1"/>
  <c r="I226" i="1"/>
  <c r="J226" i="1"/>
  <c r="J237" i="1" s="1"/>
  <c r="F236" i="1"/>
  <c r="G236" i="1"/>
  <c r="H236" i="1"/>
  <c r="I236" i="1"/>
  <c r="J236" i="1"/>
  <c r="F247" i="1"/>
  <c r="G247" i="1"/>
  <c r="H247" i="1"/>
  <c r="I247" i="1"/>
  <c r="J247" i="1"/>
  <c r="J258" i="1" s="1"/>
  <c r="F257" i="1"/>
  <c r="F258" i="1" s="1"/>
  <c r="G257" i="1"/>
  <c r="H257" i="1"/>
  <c r="I257" i="1"/>
  <c r="J257" i="1"/>
  <c r="F268" i="1"/>
  <c r="G268" i="1"/>
  <c r="H268" i="1"/>
  <c r="I268" i="1"/>
  <c r="J268" i="1"/>
  <c r="F278" i="1"/>
  <c r="F279" i="1" s="1"/>
  <c r="G278" i="1"/>
  <c r="H278" i="1"/>
  <c r="I278" i="1"/>
  <c r="J278" i="1"/>
  <c r="J279" i="1" s="1"/>
  <c r="F289" i="1"/>
  <c r="F300" i="1" s="1"/>
  <c r="G289" i="1"/>
  <c r="H289" i="1"/>
  <c r="I289" i="1"/>
  <c r="J289" i="1"/>
  <c r="F299" i="1"/>
  <c r="G299" i="1"/>
  <c r="H299" i="1"/>
  <c r="I299" i="1"/>
  <c r="J299" i="1"/>
  <c r="G300" i="1"/>
  <c r="I300" i="1"/>
  <c r="J300" i="1"/>
  <c r="F320" i="1"/>
  <c r="G320" i="1"/>
  <c r="G321" i="1" s="1"/>
  <c r="H320" i="1"/>
  <c r="H321" i="1" s="1"/>
  <c r="I320" i="1"/>
  <c r="I321" i="1" s="1"/>
  <c r="J320" i="1"/>
  <c r="J321" i="1" s="1"/>
  <c r="F321" i="1"/>
  <c r="F331" i="1"/>
  <c r="G331" i="1"/>
  <c r="H331" i="1"/>
  <c r="I331" i="1"/>
  <c r="J331" i="1"/>
  <c r="F341" i="1"/>
  <c r="F342" i="1" s="1"/>
  <c r="G341" i="1"/>
  <c r="H341" i="1"/>
  <c r="H342" i="1" s="1"/>
  <c r="I341" i="1"/>
  <c r="I342" i="1" s="1"/>
  <c r="J341" i="1"/>
  <c r="J342" i="1" s="1"/>
  <c r="F352" i="1"/>
  <c r="G352" i="1"/>
  <c r="G363" i="1" s="1"/>
  <c r="H352" i="1"/>
  <c r="H363" i="1" s="1"/>
  <c r="I352" i="1"/>
  <c r="J352" i="1"/>
  <c r="F362" i="1"/>
  <c r="G362" i="1"/>
  <c r="H362" i="1"/>
  <c r="I362" i="1"/>
  <c r="J362" i="1"/>
  <c r="F373" i="1"/>
  <c r="F384" i="1" s="1"/>
  <c r="G373" i="1"/>
  <c r="H373" i="1"/>
  <c r="I373" i="1"/>
  <c r="J373" i="1"/>
  <c r="F383" i="1"/>
  <c r="G383" i="1"/>
  <c r="H383" i="1"/>
  <c r="I383" i="1"/>
  <c r="J383" i="1"/>
  <c r="F394" i="1"/>
  <c r="F405" i="1" s="1"/>
  <c r="G394" i="1"/>
  <c r="G405" i="1" s="1"/>
  <c r="H394" i="1"/>
  <c r="I394" i="1"/>
  <c r="J394" i="1"/>
  <c r="F404" i="1"/>
  <c r="G404" i="1"/>
  <c r="H404" i="1"/>
  <c r="I404" i="1"/>
  <c r="J404" i="1"/>
  <c r="J405" i="1" l="1"/>
  <c r="H405" i="1"/>
  <c r="J384" i="1"/>
  <c r="I384" i="1"/>
  <c r="H384" i="1"/>
  <c r="G384" i="1"/>
  <c r="I405" i="1"/>
  <c r="J363" i="1"/>
  <c r="I363" i="1"/>
  <c r="F363" i="1"/>
  <c r="G342" i="1"/>
  <c r="H300" i="1"/>
  <c r="I279" i="1"/>
  <c r="G279" i="1"/>
  <c r="H279" i="1"/>
  <c r="H258" i="1"/>
  <c r="I258" i="1"/>
  <c r="G258" i="1"/>
  <c r="F237" i="1"/>
  <c r="G237" i="1"/>
  <c r="I237" i="1"/>
  <c r="H237" i="1"/>
  <c r="B426" i="1" l="1"/>
  <c r="A426" i="1"/>
  <c r="L425" i="1"/>
  <c r="J425" i="1"/>
  <c r="I425" i="1"/>
  <c r="I426" i="1" s="1"/>
  <c r="H425" i="1"/>
  <c r="H426" i="1" s="1"/>
  <c r="G425" i="1"/>
  <c r="G426" i="1" s="1"/>
  <c r="F425" i="1"/>
  <c r="B416" i="1"/>
  <c r="A416" i="1"/>
  <c r="L415" i="1"/>
  <c r="L426" i="1" s="1"/>
  <c r="J426" i="1"/>
  <c r="B405" i="1"/>
  <c r="A405" i="1"/>
  <c r="L404" i="1"/>
  <c r="B395" i="1"/>
  <c r="A395" i="1"/>
  <c r="L394" i="1"/>
  <c r="L405" i="1" s="1"/>
  <c r="B384" i="1"/>
  <c r="A384" i="1"/>
  <c r="L383" i="1"/>
  <c r="B374" i="1"/>
  <c r="A374" i="1"/>
  <c r="L373" i="1"/>
  <c r="L384" i="1" s="1"/>
  <c r="B363" i="1"/>
  <c r="A363" i="1"/>
  <c r="L362" i="1"/>
  <c r="B353" i="1"/>
  <c r="A353" i="1"/>
  <c r="L352" i="1"/>
  <c r="L363" i="1" s="1"/>
  <c r="B342" i="1"/>
  <c r="A342" i="1"/>
  <c r="L341" i="1"/>
  <c r="B332" i="1"/>
  <c r="A332" i="1"/>
  <c r="L331" i="1"/>
  <c r="L342" i="1" s="1"/>
  <c r="B321" i="1"/>
  <c r="A321" i="1"/>
  <c r="L320" i="1"/>
  <c r="B311" i="1"/>
  <c r="A311" i="1"/>
  <c r="L310" i="1"/>
  <c r="L321" i="1" s="1"/>
  <c r="B300" i="1"/>
  <c r="A300" i="1"/>
  <c r="L299" i="1"/>
  <c r="B290" i="1"/>
  <c r="A290" i="1"/>
  <c r="L289" i="1"/>
  <c r="L300" i="1" s="1"/>
  <c r="B279" i="1"/>
  <c r="A279" i="1"/>
  <c r="L278" i="1"/>
  <c r="B269" i="1"/>
  <c r="A269" i="1"/>
  <c r="L268" i="1"/>
  <c r="L279" i="1" s="1"/>
  <c r="B258" i="1"/>
  <c r="A258" i="1"/>
  <c r="L257" i="1"/>
  <c r="B248" i="1"/>
  <c r="A248" i="1"/>
  <c r="L247" i="1"/>
  <c r="L258" i="1" s="1"/>
  <c r="B237" i="1"/>
  <c r="A237" i="1"/>
  <c r="L236" i="1"/>
  <c r="B227" i="1"/>
  <c r="A227" i="1"/>
  <c r="L226" i="1"/>
  <c r="L237" i="1" s="1"/>
  <c r="F426" i="1" l="1"/>
  <c r="B216" i="1"/>
  <c r="A216" i="1"/>
  <c r="L215" i="1"/>
  <c r="J215" i="1"/>
  <c r="I215" i="1"/>
  <c r="H215" i="1"/>
  <c r="G215" i="1"/>
  <c r="F215" i="1"/>
  <c r="B206" i="1"/>
  <c r="A206" i="1"/>
  <c r="L205" i="1"/>
  <c r="L216" i="1" s="1"/>
  <c r="J205" i="1"/>
  <c r="I205" i="1"/>
  <c r="H205" i="1"/>
  <c r="G205" i="1"/>
  <c r="F20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G163" i="1"/>
  <c r="F163" i="1"/>
  <c r="B153" i="1"/>
  <c r="A153" i="1"/>
  <c r="L152" i="1"/>
  <c r="J152" i="1"/>
  <c r="I152" i="1"/>
  <c r="H152" i="1"/>
  <c r="G152" i="1"/>
  <c r="F152" i="1"/>
  <c r="B143" i="1"/>
  <c r="A143" i="1"/>
  <c r="L142" i="1"/>
  <c r="L153" i="1" s="1"/>
  <c r="J142" i="1"/>
  <c r="I142" i="1"/>
  <c r="H142" i="1"/>
  <c r="G142" i="1"/>
  <c r="F142" i="1"/>
  <c r="B132" i="1"/>
  <c r="A132" i="1"/>
  <c r="L131" i="1"/>
  <c r="J131" i="1"/>
  <c r="I131" i="1"/>
  <c r="H131" i="1"/>
  <c r="G131" i="1"/>
  <c r="F131" i="1"/>
  <c r="B122" i="1"/>
  <c r="A122" i="1"/>
  <c r="L121" i="1"/>
  <c r="L132" i="1" s="1"/>
  <c r="J121" i="1"/>
  <c r="I121" i="1"/>
  <c r="H121" i="1"/>
  <c r="H132" i="1" s="1"/>
  <c r="G121" i="1"/>
  <c r="G132" i="1" s="1"/>
  <c r="F121" i="1"/>
  <c r="F132" i="1" s="1"/>
  <c r="B111" i="1"/>
  <c r="A111" i="1"/>
  <c r="L110" i="1"/>
  <c r="J110" i="1"/>
  <c r="I110" i="1"/>
  <c r="H110" i="1"/>
  <c r="G110" i="1"/>
  <c r="F110" i="1"/>
  <c r="B101" i="1"/>
  <c r="A101" i="1"/>
  <c r="L100" i="1"/>
  <c r="L111" i="1" s="1"/>
  <c r="J100" i="1"/>
  <c r="J111" i="1" s="1"/>
  <c r="I100" i="1"/>
  <c r="I111" i="1" s="1"/>
  <c r="H100" i="1"/>
  <c r="G100" i="1"/>
  <c r="F100" i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H79" i="1"/>
  <c r="G79" i="1"/>
  <c r="F79" i="1"/>
  <c r="B69" i="1"/>
  <c r="A69" i="1"/>
  <c r="L68" i="1"/>
  <c r="J68" i="1"/>
  <c r="I68" i="1"/>
  <c r="H68" i="1"/>
  <c r="G68" i="1"/>
  <c r="F68" i="1"/>
  <c r="B59" i="1"/>
  <c r="A59" i="1"/>
  <c r="L58" i="1"/>
  <c r="L69" i="1" s="1"/>
  <c r="J58" i="1"/>
  <c r="I58" i="1"/>
  <c r="H58" i="1"/>
  <c r="G58" i="1"/>
  <c r="G69" i="1" s="1"/>
  <c r="F58" i="1"/>
  <c r="F69" i="1" s="1"/>
  <c r="B48" i="1"/>
  <c r="A48" i="1"/>
  <c r="L47" i="1"/>
  <c r="J47" i="1"/>
  <c r="I47" i="1"/>
  <c r="H47" i="1"/>
  <c r="G47" i="1"/>
  <c r="F47" i="1"/>
  <c r="B38" i="1"/>
  <c r="A38" i="1"/>
  <c r="L37" i="1"/>
  <c r="L48" i="1" s="1"/>
  <c r="J37" i="1"/>
  <c r="J48" i="1" s="1"/>
  <c r="I37" i="1"/>
  <c r="I48" i="1" s="1"/>
  <c r="H37" i="1"/>
  <c r="G37" i="1"/>
  <c r="F37" i="1"/>
  <c r="B27" i="1"/>
  <c r="A27" i="1"/>
  <c r="L26" i="1"/>
  <c r="J26" i="1"/>
  <c r="I26" i="1"/>
  <c r="H26" i="1"/>
  <c r="G26" i="1"/>
  <c r="F26" i="1"/>
  <c r="B17" i="1"/>
  <c r="A17" i="1"/>
  <c r="L16" i="1"/>
  <c r="L27" i="1" s="1"/>
  <c r="L427" i="1" s="1"/>
  <c r="J16" i="1"/>
  <c r="I16" i="1"/>
  <c r="H16" i="1"/>
  <c r="G16" i="1"/>
  <c r="F16" i="1"/>
  <c r="F216" i="1" l="1"/>
  <c r="H216" i="1"/>
  <c r="I216" i="1"/>
  <c r="J216" i="1"/>
  <c r="G216" i="1"/>
  <c r="J195" i="1"/>
  <c r="I195" i="1"/>
  <c r="G174" i="1"/>
  <c r="F174" i="1"/>
  <c r="H174" i="1"/>
  <c r="H153" i="1"/>
  <c r="I153" i="1"/>
  <c r="G153" i="1"/>
  <c r="J153" i="1"/>
  <c r="F153" i="1"/>
  <c r="I132" i="1"/>
  <c r="J132" i="1"/>
  <c r="F111" i="1"/>
  <c r="G111" i="1"/>
  <c r="H111" i="1"/>
  <c r="F90" i="1"/>
  <c r="G90" i="1"/>
  <c r="H90" i="1"/>
  <c r="I90" i="1"/>
  <c r="J90" i="1"/>
  <c r="H69" i="1"/>
  <c r="I69" i="1"/>
  <c r="J69" i="1"/>
  <c r="F48" i="1"/>
  <c r="G48" i="1"/>
  <c r="H48" i="1"/>
  <c r="F27" i="1"/>
  <c r="I27" i="1"/>
  <c r="I427" i="1" s="1"/>
  <c r="J27" i="1"/>
  <c r="J427" i="1" s="1"/>
  <c r="H27" i="1"/>
  <c r="H427" i="1" s="1"/>
  <c r="G27" i="1"/>
  <c r="G427" i="1" s="1"/>
  <c r="F427" i="1"/>
</calcChain>
</file>

<file path=xl/sharedStrings.xml><?xml version="1.0" encoding="utf-8"?>
<sst xmlns="http://schemas.openxmlformats.org/spreadsheetml/2006/main" count="889" uniqueCount="141">
  <si>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</si>
  <si>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</si>
  <si>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</si>
  <si>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</si>
  <si>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</si>
  <si>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</si>
  <si>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</si>
  <si>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</si>
  <si>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</si>
  <si>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</si>
  <si>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</si>
  <si>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</si>
  <si>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</si>
  <si>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</si>
  <si>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</si>
  <si>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</si>
  <si>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</si>
  <si>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</si>
  <si>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</si>
  <si>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</si>
  <si>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</si>
  <si>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</si>
  <si>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</si>
  <si>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</si>
  <si>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</si>
  <si>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</si>
  <si>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</si>
  <si>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</si>
  <si>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</si>
  <si>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</si>
  <si>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</si>
  <si>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</si>
  <si>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</si>
  <si>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</si>
  <si>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</si>
  <si>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</si>
  <si>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</si>
  <si>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</si>
  <si>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</si>
  <si>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</t>
  </si>
  <si>
    <t>54-20к-2020</t>
  </si>
  <si>
    <t>Кофейный напиток с молоком</t>
  </si>
  <si>
    <t>Хлеб пшеничный</t>
  </si>
  <si>
    <t>Хлеб ржано-пшеничный</t>
  </si>
  <si>
    <t>Фрукт (банан)</t>
  </si>
  <si>
    <t>54-23гн-2020</t>
  </si>
  <si>
    <t>Пром.</t>
  </si>
  <si>
    <t>Масло сливочное</t>
  </si>
  <si>
    <t>Салат из свежих помидоров и огурцов</t>
  </si>
  <si>
    <t>Суп гороховый</t>
  </si>
  <si>
    <t>Картофельное пюре</t>
  </si>
  <si>
    <t>Компот из сухофруктов</t>
  </si>
  <si>
    <t>54-5з-2020</t>
  </si>
  <si>
    <t xml:space="preserve">54-8с-2020 </t>
  </si>
  <si>
    <t>54-11г-2020</t>
  </si>
  <si>
    <t>54-1хн-2020</t>
  </si>
  <si>
    <t>пром.</t>
  </si>
  <si>
    <t>Биточек из говядины
Томатный с овощами</t>
  </si>
  <si>
    <t>54-6м-2020
463 2013 г.</t>
  </si>
  <si>
    <t>Котлета из курицы</t>
  </si>
  <si>
    <t>Чай с сахаром</t>
  </si>
  <si>
    <t>54-5м-2020</t>
  </si>
  <si>
    <t>54-2гн-2020</t>
  </si>
  <si>
    <t xml:space="preserve">Огурец в нарезке </t>
  </si>
  <si>
    <t>Свекольник со сметаной</t>
  </si>
  <si>
    <t>Рис отварной</t>
  </si>
  <si>
    <t>Компот из кураги</t>
  </si>
  <si>
    <t>54-2з-2020</t>
  </si>
  <si>
    <t>54-18с-2020</t>
  </si>
  <si>
    <t>54-2хн-2020</t>
  </si>
  <si>
    <t>54-6г-2020</t>
  </si>
  <si>
    <t>Котлета рыбная любительская</t>
  </si>
  <si>
    <t>54-14р-2020</t>
  </si>
  <si>
    <t>Соус сметанный натуральный</t>
  </si>
  <si>
    <t>54-4соус-2020</t>
  </si>
  <si>
    <t>Омлет с зеленым горошком</t>
  </si>
  <si>
    <t>Фрукт (яблоко)</t>
  </si>
  <si>
    <t>54-2о-2020</t>
  </si>
  <si>
    <t>Салат из моркови и яблок*</t>
  </si>
  <si>
    <t>Суп крестьянский с крупой (крупа рисовая)</t>
  </si>
  <si>
    <t>Бефстроганов из отварной говядины</t>
  </si>
  <si>
    <t>Макароны отварные</t>
  </si>
  <si>
    <t>54-11з-2020</t>
  </si>
  <si>
    <t>54-11с-2020</t>
  </si>
  <si>
    <t>54-1г-2020</t>
  </si>
  <si>
    <t>54-1м-2020</t>
  </si>
  <si>
    <t>Напиток из шиповника</t>
  </si>
  <si>
    <t>54-13хн-2020</t>
  </si>
  <si>
    <t>Котлета рыбная  (минтай)</t>
  </si>
  <si>
    <t>54-3р-2020</t>
  </si>
  <si>
    <t xml:space="preserve">Помидор в нарезке </t>
  </si>
  <si>
    <t>Щи из свежей капусты со сметаной</t>
  </si>
  <si>
    <t>Курица тушеная с морковью</t>
  </si>
  <si>
    <t>54-3з-2020</t>
  </si>
  <si>
    <t xml:space="preserve">54-1с-2020 </t>
  </si>
  <si>
    <t>54-25м-2020</t>
  </si>
  <si>
    <t>Макароны отварные с сыром</t>
  </si>
  <si>
    <t>Яйцо вареное</t>
  </si>
  <si>
    <t>Чай с лимоном и сахаром</t>
  </si>
  <si>
    <t>54-3г-2020</t>
  </si>
  <si>
    <t>54-6о-2020</t>
  </si>
  <si>
    <t>54-3гн-2020</t>
  </si>
  <si>
    <t>Суп картофельный с макаронными изделиями</t>
  </si>
  <si>
    <t>54-7с-2020</t>
  </si>
  <si>
    <t>Печень говяжья по-строгановски</t>
  </si>
  <si>
    <t xml:space="preserve">54-18м-2020 </t>
  </si>
  <si>
    <t>Каша вязкая молочная пшённая</t>
  </si>
  <si>
    <t>Сыр</t>
  </si>
  <si>
    <t>Суп из овощей</t>
  </si>
  <si>
    <t>Компот из свежих яблок</t>
  </si>
  <si>
    <t>54-32xн-2020</t>
  </si>
  <si>
    <t xml:space="preserve">54-17с-2020 </t>
  </si>
  <si>
    <t>54-6к-2020</t>
  </si>
  <si>
    <t>Тефтели из говядины с рисом
Соус сметанный натуральный</t>
  </si>
  <si>
    <t>54-16м-2020
54-4соус-2020</t>
  </si>
  <si>
    <t xml:space="preserve">Чай с лимоном и сахаром </t>
  </si>
  <si>
    <t>Рассольник Ленинградский с рисом</t>
  </si>
  <si>
    <t>Котлета рыбная (горбуша)</t>
  </si>
  <si>
    <t>54-15с-2020</t>
  </si>
  <si>
    <t>54-2р-2020</t>
  </si>
  <si>
    <t>Каша вязкая молочная овсяная</t>
  </si>
  <si>
    <t>54-9к-2020</t>
  </si>
  <si>
    <t>Салат из белокочанной капусты с морковью*</t>
  </si>
  <si>
    <t>Суп крестьянский с крупой (крупа перловая)</t>
  </si>
  <si>
    <t>54-8з-2020</t>
  </si>
  <si>
    <t xml:space="preserve">54-10с-2020 </t>
  </si>
  <si>
    <t>Шницель из говядины
Томатный с овощами</t>
  </si>
  <si>
    <t>54-7м-2020 
463 2013 г.</t>
  </si>
  <si>
    <t>Борщ с капустой и картофелем со сметаной</t>
  </si>
  <si>
    <t>Гуляш из говядины</t>
  </si>
  <si>
    <t>Каша гречневая рассыпчатая</t>
  </si>
  <si>
    <t>54-2с-2020</t>
  </si>
  <si>
    <t>54-2м-2020</t>
  </si>
  <si>
    <t>54-4г-2020</t>
  </si>
  <si>
    <t>Котлета из говядины
Томатный с овощами</t>
  </si>
  <si>
    <t>54-5м-2020
463 2013 г.</t>
  </si>
  <si>
    <t>Биточек из курицы
Соус молочный натуральный</t>
  </si>
  <si>
    <t>54-23м-2020
54-5соус-2020</t>
  </si>
  <si>
    <t>Директор</t>
  </si>
  <si>
    <t>Могиленских Т.А.</t>
  </si>
  <si>
    <t>МБОУ СОШ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</si>
</sst>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5.7109375" style="2" customWidth="1"/>
    <col min="12" max="16384" width="9.140625" style="2"/>
  </cols>
  <sheetData>
    <row r="1" spans="1:12" ht="15" x14ac:dyDescent="0.25">
      <c r="A1" s="1" t="s">
        <v>7</v>
      </c>
      <c r="C1" s="53" t="s">
        <v>140</v>
      </c>
      <c r="D1" s="54"/>
      <c r="E1" s="54"/>
      <c r="F1" s="12" t="s">
        <v>16</v>
      </c>
      <c r="G1" s="2" t="s">
        <v>17</v>
      </c>
      <c r="H1" s="55" t="s">
        <v>138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139</v>
      </c>
      <c r="I2" s="55"/>
      <c r="J2" s="55"/>
      <c r="K2" s="55"/>
    </row>
    <row r="3" spans="1:12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7.1</v>
      </c>
      <c r="H6" s="40">
        <v>5.8</v>
      </c>
      <c r="I6" s="40">
        <v>26.6</v>
      </c>
      <c r="J6" s="40">
        <v>187.3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</v>
      </c>
      <c r="H8" s="43">
        <v>2.9</v>
      </c>
      <c r="I8" s="43">
        <v>11.2</v>
      </c>
      <c r="J8" s="43">
        <v>86</v>
      </c>
      <c r="K8" s="44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2.31</v>
      </c>
      <c r="H9" s="43">
        <v>0.28799999999999998</v>
      </c>
      <c r="I9" s="43">
        <v>14.372999999999999</v>
      </c>
      <c r="J9" s="43">
        <v>70.8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43</v>
      </c>
      <c r="F10" s="43">
        <v>20</v>
      </c>
      <c r="G10" s="43">
        <v>1.3</v>
      </c>
      <c r="H10" s="43">
        <v>0.2</v>
      </c>
      <c r="I10" s="43">
        <v>7.9</v>
      </c>
      <c r="J10" s="43">
        <v>39.1</v>
      </c>
      <c r="K10" s="44" t="s">
        <v>46</v>
      </c>
      <c r="L10" s="43"/>
    </row>
    <row r="11" spans="1:12" ht="15" x14ac:dyDescent="0.25">
      <c r="A11" s="23"/>
      <c r="B11" s="15"/>
      <c r="C11" s="11"/>
      <c r="D11" s="7" t="s">
        <v>24</v>
      </c>
      <c r="E11" s="42" t="s">
        <v>44</v>
      </c>
      <c r="F11" s="43">
        <v>200</v>
      </c>
      <c r="G11" s="43">
        <v>1.5</v>
      </c>
      <c r="H11" s="43">
        <v>0.5</v>
      </c>
      <c r="I11" s="43">
        <v>21</v>
      </c>
      <c r="J11" s="43">
        <v>97</v>
      </c>
      <c r="K11" s="44" t="s">
        <v>46</v>
      </c>
      <c r="L11" s="43"/>
    </row>
    <row r="12" spans="1:12" ht="15" x14ac:dyDescent="0.25">
      <c r="A12" s="23"/>
      <c r="B12" s="15"/>
      <c r="C12" s="11"/>
      <c r="D12" s="7"/>
      <c r="E12" s="42" t="s">
        <v>47</v>
      </c>
      <c r="F12" s="43">
        <v>10</v>
      </c>
      <c r="G12" s="43">
        <v>0.06</v>
      </c>
      <c r="H12" s="43">
        <v>8.25</v>
      </c>
      <c r="I12" s="43">
        <v>0.09</v>
      </c>
      <c r="J12" s="43">
        <v>75</v>
      </c>
      <c r="K12" s="44" t="s">
        <v>46</v>
      </c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4"/>
      <c r="B16" s="17"/>
      <c r="C16" s="8"/>
      <c r="D16" s="18" t="s">
        <v>33</v>
      </c>
      <c r="E16" s="9"/>
      <c r="F16" s="19">
        <f>SUM(F6:F15)</f>
        <v>660</v>
      </c>
      <c r="G16" s="19">
        <f t="shared" ref="G16:J16" si="0">SUM(G6:G15)</f>
        <v>16.169999999999998</v>
      </c>
      <c r="H16" s="19">
        <f t="shared" si="0"/>
        <v>17.937999999999999</v>
      </c>
      <c r="I16" s="19">
        <f t="shared" si="0"/>
        <v>81.162999999999997</v>
      </c>
      <c r="J16" s="19">
        <f t="shared" si="0"/>
        <v>555.20000000000005</v>
      </c>
      <c r="K16" s="25"/>
      <c r="L16" s="19">
        <f t="shared" ref="L16" si="1">SUM(L6:L15)</f>
        <v>0</v>
      </c>
    </row>
    <row r="17" spans="1:12" ht="15" x14ac:dyDescent="0.25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42" t="s">
        <v>48</v>
      </c>
      <c r="F17" s="43">
        <v>60</v>
      </c>
      <c r="G17" s="43">
        <v>0.6</v>
      </c>
      <c r="H17" s="43">
        <v>3.1</v>
      </c>
      <c r="I17" s="43">
        <v>1.8</v>
      </c>
      <c r="J17" s="43">
        <v>37.6</v>
      </c>
      <c r="K17" s="44" t="s">
        <v>52</v>
      </c>
      <c r="L17" s="43"/>
    </row>
    <row r="18" spans="1:12" ht="15" x14ac:dyDescent="0.25">
      <c r="A18" s="23"/>
      <c r="B18" s="15"/>
      <c r="C18" s="11"/>
      <c r="D18" s="7" t="s">
        <v>27</v>
      </c>
      <c r="E18" s="42" t="s">
        <v>49</v>
      </c>
      <c r="F18" s="43">
        <v>200</v>
      </c>
      <c r="G18" s="43">
        <v>4.24</v>
      </c>
      <c r="H18" s="43">
        <v>4.0200000000000005</v>
      </c>
      <c r="I18" s="43">
        <v>15.919999999999998</v>
      </c>
      <c r="J18" s="43">
        <v>116.8</v>
      </c>
      <c r="K18" s="44" t="s">
        <v>53</v>
      </c>
      <c r="L18" s="43"/>
    </row>
    <row r="19" spans="1:12" ht="25.5" x14ac:dyDescent="0.25">
      <c r="A19" s="23"/>
      <c r="B19" s="15"/>
      <c r="C19" s="11"/>
      <c r="D19" s="7" t="s">
        <v>28</v>
      </c>
      <c r="E19" s="42" t="s">
        <v>57</v>
      </c>
      <c r="F19" s="43">
        <v>120</v>
      </c>
      <c r="G19" s="43">
        <v>13.38</v>
      </c>
      <c r="H19" s="43">
        <v>14.29</v>
      </c>
      <c r="I19" s="43">
        <v>15.3</v>
      </c>
      <c r="J19" s="43">
        <v>242.35</v>
      </c>
      <c r="K19" s="44" t="s">
        <v>58</v>
      </c>
      <c r="L19" s="43"/>
    </row>
    <row r="20" spans="1:12" ht="15" x14ac:dyDescent="0.25">
      <c r="A20" s="23"/>
      <c r="B20" s="15"/>
      <c r="C20" s="11"/>
      <c r="D20" s="7" t="s">
        <v>29</v>
      </c>
      <c r="E20" s="42" t="s">
        <v>50</v>
      </c>
      <c r="F20" s="43">
        <v>150</v>
      </c>
      <c r="G20" s="43">
        <v>3.2</v>
      </c>
      <c r="H20" s="43">
        <v>5.2</v>
      </c>
      <c r="I20" s="43">
        <v>19.8</v>
      </c>
      <c r="J20" s="43">
        <v>139.4</v>
      </c>
      <c r="K20" s="44" t="s">
        <v>54</v>
      </c>
      <c r="L20" s="43"/>
    </row>
    <row r="21" spans="1:12" ht="15" x14ac:dyDescent="0.25">
      <c r="A21" s="23"/>
      <c r="B21" s="15"/>
      <c r="C21" s="11"/>
      <c r="D21" s="7" t="s">
        <v>30</v>
      </c>
      <c r="E21" s="42" t="s">
        <v>51</v>
      </c>
      <c r="F21" s="43">
        <v>200</v>
      </c>
      <c r="G21" s="43">
        <v>0.5</v>
      </c>
      <c r="H21" s="43"/>
      <c r="I21" s="43">
        <v>19.8</v>
      </c>
      <c r="J21" s="43">
        <v>81</v>
      </c>
      <c r="K21" s="44" t="s">
        <v>55</v>
      </c>
      <c r="L21" s="43"/>
    </row>
    <row r="22" spans="1:12" ht="15" x14ac:dyDescent="0.25">
      <c r="A22" s="23"/>
      <c r="B22" s="15"/>
      <c r="C22" s="11"/>
      <c r="D22" s="7" t="s">
        <v>31</v>
      </c>
      <c r="E22" s="42" t="s">
        <v>42</v>
      </c>
      <c r="F22" s="43">
        <v>30</v>
      </c>
      <c r="G22" s="43">
        <v>2.2999999999999998</v>
      </c>
      <c r="H22" s="43">
        <v>0.25</v>
      </c>
      <c r="I22" s="43">
        <v>14.75</v>
      </c>
      <c r="J22" s="43">
        <v>70.3</v>
      </c>
      <c r="K22" s="44" t="s">
        <v>56</v>
      </c>
      <c r="L22" s="43"/>
    </row>
    <row r="23" spans="1:12" ht="15" x14ac:dyDescent="0.25">
      <c r="A23" s="23"/>
      <c r="B23" s="15"/>
      <c r="C23" s="11"/>
      <c r="D23" s="7" t="s">
        <v>32</v>
      </c>
      <c r="E23" s="42" t="s">
        <v>43</v>
      </c>
      <c r="F23" s="43">
        <v>30</v>
      </c>
      <c r="G23" s="43">
        <v>1.95</v>
      </c>
      <c r="H23" s="43">
        <v>0.3</v>
      </c>
      <c r="I23" s="43">
        <v>11.85</v>
      </c>
      <c r="J23" s="43">
        <v>58.65</v>
      </c>
      <c r="K23" s="44" t="s">
        <v>56</v>
      </c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4"/>
      <c r="B26" s="17"/>
      <c r="C26" s="8"/>
      <c r="D26" s="18" t="s">
        <v>33</v>
      </c>
      <c r="E26" s="9"/>
      <c r="F26" s="19">
        <f>SUM(F17:F25)</f>
        <v>790</v>
      </c>
      <c r="G26" s="19">
        <f t="shared" ref="G26:J26" si="2">SUM(G17:G25)</f>
        <v>26.169999999999998</v>
      </c>
      <c r="H26" s="19">
        <f t="shared" si="2"/>
        <v>27.16</v>
      </c>
      <c r="I26" s="19">
        <f t="shared" si="2"/>
        <v>99.219999999999985</v>
      </c>
      <c r="J26" s="19">
        <f t="shared" si="2"/>
        <v>746.09999999999991</v>
      </c>
      <c r="K26" s="25"/>
      <c r="L26" s="19">
        <f t="shared" ref="L26" si="3">SUM(L17:L25)</f>
        <v>0</v>
      </c>
    </row>
    <row r="27" spans="1:12" ht="15.75" x14ac:dyDescent="0.25">
      <c r="A27" s="29">
        <f>A6</f>
        <v>1</v>
      </c>
      <c r="B27" s="30">
        <f>B6</f>
        <v>1</v>
      </c>
      <c r="C27" s="51" t="s">
        <v>4</v>
      </c>
      <c r="D27" s="52"/>
      <c r="E27" s="31"/>
      <c r="F27" s="32">
        <f>F16+F26</f>
        <v>1450</v>
      </c>
      <c r="G27" s="32">
        <f t="shared" ref="G27:J27" si="4">G16+G26</f>
        <v>42.339999999999996</v>
      </c>
      <c r="H27" s="32">
        <f t="shared" si="4"/>
        <v>45.097999999999999</v>
      </c>
      <c r="I27" s="32">
        <f t="shared" si="4"/>
        <v>180.38299999999998</v>
      </c>
      <c r="J27" s="32">
        <f t="shared" si="4"/>
        <v>1301.3</v>
      </c>
      <c r="K27" s="32"/>
      <c r="L27" s="32">
        <f t="shared" ref="L27" si="5">L16+L26</f>
        <v>0</v>
      </c>
    </row>
    <row r="28" spans="1:12" ht="15" x14ac:dyDescent="0.25">
      <c r="A28" s="14">
        <v>1</v>
      </c>
      <c r="B28" s="15">
        <v>2</v>
      </c>
      <c r="C28" s="22" t="s">
        <v>20</v>
      </c>
      <c r="D28" s="5" t="s">
        <v>21</v>
      </c>
      <c r="E28" s="39" t="s">
        <v>50</v>
      </c>
      <c r="F28" s="40">
        <v>150</v>
      </c>
      <c r="G28" s="40">
        <v>3.2</v>
      </c>
      <c r="H28" s="40">
        <v>5.2</v>
      </c>
      <c r="I28" s="40">
        <v>19.8</v>
      </c>
      <c r="J28" s="40">
        <v>139.4</v>
      </c>
      <c r="K28" s="41" t="s">
        <v>54</v>
      </c>
      <c r="L28" s="40"/>
    </row>
    <row r="29" spans="1:12" ht="15" x14ac:dyDescent="0.25">
      <c r="A29" s="14"/>
      <c r="B29" s="15"/>
      <c r="C29" s="11"/>
      <c r="D29" s="6" t="s">
        <v>21</v>
      </c>
      <c r="E29" s="42" t="s">
        <v>59</v>
      </c>
      <c r="F29" s="43">
        <v>70</v>
      </c>
      <c r="G29" s="43">
        <v>13.44</v>
      </c>
      <c r="H29" s="43">
        <v>2.9866666666666668</v>
      </c>
      <c r="I29" s="43">
        <v>9.4266666666666659</v>
      </c>
      <c r="J29" s="43">
        <v>117.97333333333333</v>
      </c>
      <c r="K29" s="44" t="s">
        <v>61</v>
      </c>
      <c r="L29" s="43"/>
    </row>
    <row r="30" spans="1:12" ht="15" x14ac:dyDescent="0.25">
      <c r="A30" s="14"/>
      <c r="B30" s="15"/>
      <c r="C30" s="11"/>
      <c r="D30" s="7" t="s">
        <v>22</v>
      </c>
      <c r="E30" s="42" t="s">
        <v>60</v>
      </c>
      <c r="F30" s="43">
        <v>200</v>
      </c>
      <c r="G30" s="43">
        <v>0.2</v>
      </c>
      <c r="H30" s="43">
        <v>0</v>
      </c>
      <c r="I30" s="43">
        <v>6.4</v>
      </c>
      <c r="J30" s="43">
        <v>26.8</v>
      </c>
      <c r="K30" s="44" t="s">
        <v>62</v>
      </c>
      <c r="L30" s="43"/>
    </row>
    <row r="31" spans="1:12" ht="15" x14ac:dyDescent="0.25">
      <c r="A31" s="14"/>
      <c r="B31" s="15"/>
      <c r="C31" s="11"/>
      <c r="D31" s="7" t="s">
        <v>23</v>
      </c>
      <c r="E31" s="42" t="s">
        <v>43</v>
      </c>
      <c r="F31" s="43">
        <v>45</v>
      </c>
      <c r="G31" s="43">
        <v>2.9249999999999998</v>
      </c>
      <c r="H31" s="43">
        <v>0.45</v>
      </c>
      <c r="I31" s="43">
        <v>17.774999999999999</v>
      </c>
      <c r="J31" s="43">
        <v>87.974999999999994</v>
      </c>
      <c r="K31" s="44" t="s">
        <v>56</v>
      </c>
      <c r="L31" s="43"/>
    </row>
    <row r="32" spans="1:12" ht="15" x14ac:dyDescent="0.25">
      <c r="A32" s="14"/>
      <c r="B32" s="15"/>
      <c r="C32" s="11"/>
      <c r="D32" s="7" t="s">
        <v>23</v>
      </c>
      <c r="E32" s="42" t="s">
        <v>42</v>
      </c>
      <c r="F32" s="43">
        <v>25</v>
      </c>
      <c r="G32" s="43">
        <v>1.7</v>
      </c>
      <c r="H32" s="43">
        <v>0.3</v>
      </c>
      <c r="I32" s="43">
        <v>9.9</v>
      </c>
      <c r="J32" s="43">
        <v>48.9</v>
      </c>
      <c r="K32" s="44" t="s">
        <v>56</v>
      </c>
      <c r="L32" s="43"/>
    </row>
    <row r="33" spans="1:12" ht="15" x14ac:dyDescent="0.25">
      <c r="A33" s="14"/>
      <c r="B33" s="15"/>
      <c r="C33" s="11"/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 t="s">
        <v>47</v>
      </c>
      <c r="F34" s="43">
        <v>10</v>
      </c>
      <c r="G34" s="43">
        <v>0.06</v>
      </c>
      <c r="H34" s="43">
        <v>8.25</v>
      </c>
      <c r="I34" s="43">
        <v>0.09</v>
      </c>
      <c r="J34" s="43">
        <v>75</v>
      </c>
      <c r="K34" s="44" t="s">
        <v>56</v>
      </c>
      <c r="L34" s="43"/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6"/>
      <c r="B37" s="17"/>
      <c r="C37" s="8"/>
      <c r="D37" s="18" t="s">
        <v>33</v>
      </c>
      <c r="E37" s="9"/>
      <c r="F37" s="19">
        <f>SUM(F28:F36)</f>
        <v>500</v>
      </c>
      <c r="G37" s="19">
        <f>SUM(G28:G36)</f>
        <v>21.524999999999999</v>
      </c>
      <c r="H37" s="19">
        <f>SUM(H28:H36)</f>
        <v>17.186666666666667</v>
      </c>
      <c r="I37" s="19">
        <f>SUM(I28:I36)</f>
        <v>63.391666666666666</v>
      </c>
      <c r="J37" s="19">
        <f>SUM(J28:J36)</f>
        <v>496.04833333333329</v>
      </c>
      <c r="K37" s="25"/>
      <c r="L37" s="19">
        <f>SUM(L28:L36)</f>
        <v>0</v>
      </c>
    </row>
    <row r="38" spans="1:12" ht="15" x14ac:dyDescent="0.25">
      <c r="A38" s="13">
        <f>A28</f>
        <v>1</v>
      </c>
      <c r="B38" s="13">
        <f>B28</f>
        <v>2</v>
      </c>
      <c r="C38" s="10" t="s">
        <v>25</v>
      </c>
      <c r="D38" s="7" t="s">
        <v>26</v>
      </c>
      <c r="E38" s="42" t="s">
        <v>63</v>
      </c>
      <c r="F38" s="43">
        <v>60</v>
      </c>
      <c r="G38" s="43">
        <v>0.5</v>
      </c>
      <c r="H38" s="43">
        <v>0.1</v>
      </c>
      <c r="I38" s="43">
        <v>1.5</v>
      </c>
      <c r="J38" s="43">
        <v>8.5</v>
      </c>
      <c r="K38" s="44" t="s">
        <v>67</v>
      </c>
      <c r="L38" s="43"/>
    </row>
    <row r="39" spans="1:12" ht="15" x14ac:dyDescent="0.25">
      <c r="A39" s="14"/>
      <c r="B39" s="15"/>
      <c r="C39" s="11"/>
      <c r="D39" s="7" t="s">
        <v>27</v>
      </c>
      <c r="E39" s="42" t="s">
        <v>64</v>
      </c>
      <c r="F39" s="43">
        <v>200</v>
      </c>
      <c r="G39" s="43">
        <v>1.8</v>
      </c>
      <c r="H39" s="43">
        <v>4.28</v>
      </c>
      <c r="I39" s="43">
        <v>10.66</v>
      </c>
      <c r="J39" s="43">
        <v>88.3</v>
      </c>
      <c r="K39" s="44" t="s">
        <v>68</v>
      </c>
      <c r="L39" s="43"/>
    </row>
    <row r="40" spans="1:12" ht="15" x14ac:dyDescent="0.25">
      <c r="A40" s="14"/>
      <c r="B40" s="15"/>
      <c r="C40" s="11"/>
      <c r="D40" s="7" t="s">
        <v>28</v>
      </c>
      <c r="E40" s="42" t="s">
        <v>71</v>
      </c>
      <c r="F40" s="43">
        <v>90</v>
      </c>
      <c r="G40" s="43">
        <v>12.8</v>
      </c>
      <c r="H40" s="43">
        <v>4.0999999999999996</v>
      </c>
      <c r="I40" s="43">
        <v>6.1</v>
      </c>
      <c r="J40" s="43">
        <v>112.3</v>
      </c>
      <c r="K40" s="44" t="s">
        <v>72</v>
      </c>
      <c r="L40" s="43"/>
    </row>
    <row r="41" spans="1:12" ht="15" x14ac:dyDescent="0.25">
      <c r="A41" s="14"/>
      <c r="B41" s="15"/>
      <c r="C41" s="11"/>
      <c r="D41" s="7" t="s">
        <v>29</v>
      </c>
      <c r="E41" s="42" t="s">
        <v>65</v>
      </c>
      <c r="F41" s="43">
        <v>150</v>
      </c>
      <c r="G41" s="43">
        <v>3.6</v>
      </c>
      <c r="H41" s="43">
        <v>4.8</v>
      </c>
      <c r="I41" s="43">
        <v>36.4</v>
      </c>
      <c r="J41" s="43">
        <v>203.5</v>
      </c>
      <c r="K41" s="44" t="s">
        <v>70</v>
      </c>
      <c r="L41" s="43"/>
    </row>
    <row r="42" spans="1:12" ht="15" x14ac:dyDescent="0.25">
      <c r="A42" s="14"/>
      <c r="B42" s="15"/>
      <c r="C42" s="11"/>
      <c r="D42" s="7" t="s">
        <v>30</v>
      </c>
      <c r="E42" s="42" t="s">
        <v>66</v>
      </c>
      <c r="F42" s="43">
        <v>200</v>
      </c>
      <c r="G42" s="43">
        <v>1</v>
      </c>
      <c r="H42" s="43">
        <v>0.1</v>
      </c>
      <c r="I42" s="43">
        <v>15.7</v>
      </c>
      <c r="J42" s="43">
        <v>66.900000000000006</v>
      </c>
      <c r="K42" s="44" t="s">
        <v>69</v>
      </c>
      <c r="L42" s="43"/>
    </row>
    <row r="43" spans="1:12" ht="15" x14ac:dyDescent="0.25">
      <c r="A43" s="14"/>
      <c r="B43" s="15"/>
      <c r="C43" s="11"/>
      <c r="D43" s="7" t="s">
        <v>31</v>
      </c>
      <c r="E43" s="42" t="s">
        <v>42</v>
      </c>
      <c r="F43" s="43">
        <v>60</v>
      </c>
      <c r="G43" s="43">
        <v>4.5999999999999996</v>
      </c>
      <c r="H43" s="43">
        <v>0.5</v>
      </c>
      <c r="I43" s="43">
        <v>29.5</v>
      </c>
      <c r="J43" s="43">
        <v>140.6</v>
      </c>
      <c r="K43" s="44" t="s">
        <v>56</v>
      </c>
      <c r="L43" s="43"/>
    </row>
    <row r="44" spans="1:12" ht="15" x14ac:dyDescent="0.25">
      <c r="A44" s="14"/>
      <c r="B44" s="15"/>
      <c r="C44" s="11"/>
      <c r="D44" s="7" t="s">
        <v>32</v>
      </c>
      <c r="E44" s="42" t="s">
        <v>43</v>
      </c>
      <c r="F44" s="43">
        <v>30</v>
      </c>
      <c r="G44" s="43">
        <v>1.95</v>
      </c>
      <c r="H44" s="43">
        <v>0.3</v>
      </c>
      <c r="I44" s="43">
        <v>11.85</v>
      </c>
      <c r="J44" s="43">
        <v>58.65</v>
      </c>
      <c r="K44" s="44" t="s">
        <v>56</v>
      </c>
      <c r="L44" s="43"/>
    </row>
    <row r="45" spans="1:12" ht="15" x14ac:dyDescent="0.25">
      <c r="A45" s="14"/>
      <c r="B45" s="15"/>
      <c r="C45" s="11"/>
      <c r="D45" s="6"/>
      <c r="E45" s="42" t="s">
        <v>73</v>
      </c>
      <c r="F45" s="43">
        <v>20</v>
      </c>
      <c r="G45" s="43">
        <v>0.57999999999999996</v>
      </c>
      <c r="H45" s="43">
        <v>3.3</v>
      </c>
      <c r="I45" s="43">
        <v>1.32</v>
      </c>
      <c r="J45" s="43">
        <v>37.22</v>
      </c>
      <c r="K45" s="44" t="s">
        <v>74</v>
      </c>
      <c r="L45" s="43"/>
    </row>
    <row r="46" spans="1:12" ht="15" x14ac:dyDescent="0.25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16"/>
      <c r="B47" s="17"/>
      <c r="C47" s="8"/>
      <c r="D47" s="18" t="s">
        <v>33</v>
      </c>
      <c r="E47" s="9"/>
      <c r="F47" s="19">
        <f>SUM(F38:F46)</f>
        <v>810</v>
      </c>
      <c r="G47" s="19">
        <f t="shared" ref="G47" si="6">SUM(G38:G46)</f>
        <v>26.830000000000002</v>
      </c>
      <c r="H47" s="19">
        <f t="shared" ref="H47" si="7">SUM(H38:H46)</f>
        <v>17.48</v>
      </c>
      <c r="I47" s="19">
        <f t="shared" ref="I47" si="8">SUM(I38:I46)</f>
        <v>113.02999999999999</v>
      </c>
      <c r="J47" s="19">
        <f t="shared" ref="J47:L47" si="9">SUM(J38:J46)</f>
        <v>715.97</v>
      </c>
      <c r="K47" s="25"/>
      <c r="L47" s="19">
        <f t="shared" si="9"/>
        <v>0</v>
      </c>
    </row>
    <row r="48" spans="1:12" ht="15.75" x14ac:dyDescent="0.25">
      <c r="A48" s="33">
        <f>A28</f>
        <v>1</v>
      </c>
      <c r="B48" s="33">
        <f>B28</f>
        <v>2</v>
      </c>
      <c r="C48" s="51" t="s">
        <v>4</v>
      </c>
      <c r="D48" s="52"/>
      <c r="E48" s="31"/>
      <c r="F48" s="32">
        <f>F37+F47</f>
        <v>1310</v>
      </c>
      <c r="G48" s="32">
        <f t="shared" ref="G48" si="10">G37+G47</f>
        <v>48.355000000000004</v>
      </c>
      <c r="H48" s="32">
        <f t="shared" ref="H48" si="11">H37+H47</f>
        <v>34.666666666666671</v>
      </c>
      <c r="I48" s="32">
        <f t="shared" ref="I48" si="12">I37+I47</f>
        <v>176.42166666666665</v>
      </c>
      <c r="J48" s="32">
        <f t="shared" ref="J48:L48" si="13">J37+J47</f>
        <v>1212.0183333333334</v>
      </c>
      <c r="K48" s="32"/>
      <c r="L48" s="32">
        <f t="shared" si="13"/>
        <v>0</v>
      </c>
    </row>
    <row r="49" spans="1:12" ht="15" x14ac:dyDescent="0.25">
      <c r="A49" s="20">
        <v>1</v>
      </c>
      <c r="B49" s="21">
        <v>3</v>
      </c>
      <c r="C49" s="22" t="s">
        <v>20</v>
      </c>
      <c r="D49" s="5" t="s">
        <v>21</v>
      </c>
      <c r="E49" s="39" t="s">
        <v>75</v>
      </c>
      <c r="F49" s="40">
        <v>150</v>
      </c>
      <c r="G49" s="40">
        <v>9.8000000000000007</v>
      </c>
      <c r="H49" s="40">
        <v>10.7</v>
      </c>
      <c r="I49" s="40">
        <v>4.8</v>
      </c>
      <c r="J49" s="40">
        <v>153.5</v>
      </c>
      <c r="K49" s="41" t="s">
        <v>77</v>
      </c>
      <c r="L49" s="40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22</v>
      </c>
      <c r="E51" s="42" t="s">
        <v>41</v>
      </c>
      <c r="F51" s="43">
        <v>200</v>
      </c>
      <c r="G51" s="43">
        <v>3.9</v>
      </c>
      <c r="H51" s="43">
        <v>2.9</v>
      </c>
      <c r="I51" s="43">
        <v>11.2</v>
      </c>
      <c r="J51" s="43">
        <v>86</v>
      </c>
      <c r="K51" s="44" t="s">
        <v>45</v>
      </c>
      <c r="L51" s="43"/>
    </row>
    <row r="52" spans="1:12" ht="15" x14ac:dyDescent="0.25">
      <c r="A52" s="23"/>
      <c r="B52" s="15"/>
      <c r="C52" s="11"/>
      <c r="D52" s="7" t="s">
        <v>23</v>
      </c>
      <c r="E52" s="42" t="s">
        <v>42</v>
      </c>
      <c r="F52" s="43">
        <v>30</v>
      </c>
      <c r="G52" s="43">
        <v>2.31</v>
      </c>
      <c r="H52" s="43">
        <v>0.28799999999999998</v>
      </c>
      <c r="I52" s="43">
        <v>14.372999999999999</v>
      </c>
      <c r="J52" s="43">
        <v>70.8</v>
      </c>
      <c r="K52" s="44" t="s">
        <v>46</v>
      </c>
      <c r="L52" s="43"/>
    </row>
    <row r="53" spans="1:12" ht="15" x14ac:dyDescent="0.25">
      <c r="A53" s="23"/>
      <c r="B53" s="15"/>
      <c r="C53" s="11"/>
      <c r="D53" s="7" t="s">
        <v>23</v>
      </c>
      <c r="E53" s="42" t="s">
        <v>43</v>
      </c>
      <c r="F53" s="43">
        <v>20</v>
      </c>
      <c r="G53" s="43">
        <v>1.3</v>
      </c>
      <c r="H53" s="43">
        <v>0.2</v>
      </c>
      <c r="I53" s="43">
        <v>7.9</v>
      </c>
      <c r="J53" s="43">
        <v>39.1</v>
      </c>
      <c r="K53" s="44" t="s">
        <v>46</v>
      </c>
      <c r="L53" s="43"/>
    </row>
    <row r="54" spans="1:12" ht="15" x14ac:dyDescent="0.25">
      <c r="A54" s="23"/>
      <c r="B54" s="15"/>
      <c r="C54" s="11"/>
      <c r="D54" s="7" t="s">
        <v>24</v>
      </c>
      <c r="E54" s="42" t="s">
        <v>76</v>
      </c>
      <c r="F54" s="43">
        <v>200</v>
      </c>
      <c r="G54" s="43">
        <v>0.78</v>
      </c>
      <c r="H54" s="43">
        <v>0.78</v>
      </c>
      <c r="I54" s="43">
        <v>19.57</v>
      </c>
      <c r="J54" s="43">
        <v>88.78</v>
      </c>
      <c r="K54" s="44" t="s">
        <v>46</v>
      </c>
      <c r="L54" s="43"/>
    </row>
    <row r="55" spans="1:12" ht="15" x14ac:dyDescent="0.25">
      <c r="A55" s="23"/>
      <c r="B55" s="15"/>
      <c r="C55" s="11"/>
      <c r="D55" s="6"/>
      <c r="E55" s="42" t="s">
        <v>47</v>
      </c>
      <c r="F55" s="43">
        <v>5</v>
      </c>
      <c r="G55" s="43">
        <v>0.03</v>
      </c>
      <c r="H55" s="43">
        <v>4.12</v>
      </c>
      <c r="I55" s="43">
        <v>0.05</v>
      </c>
      <c r="J55" s="43">
        <v>37.5</v>
      </c>
      <c r="K55" s="44" t="s">
        <v>46</v>
      </c>
      <c r="L55" s="43"/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605</v>
      </c>
      <c r="G58" s="19">
        <f>SUM(G49:G57)</f>
        <v>18.120000000000005</v>
      </c>
      <c r="H58" s="19">
        <f>SUM(H49:H57)</f>
        <v>18.988</v>
      </c>
      <c r="I58" s="19">
        <f>SUM(I49:I57)</f>
        <v>57.892999999999994</v>
      </c>
      <c r="J58" s="19">
        <f>SUM(J49:J57)</f>
        <v>475.68000000000006</v>
      </c>
      <c r="K58" s="25"/>
      <c r="L58" s="19">
        <f>SUM(L49:L57)</f>
        <v>0</v>
      </c>
    </row>
    <row r="59" spans="1:12" ht="15" x14ac:dyDescent="0.25">
      <c r="A59" s="26">
        <f>A49</f>
        <v>1</v>
      </c>
      <c r="B59" s="13">
        <f>B49</f>
        <v>3</v>
      </c>
      <c r="C59" s="10" t="s">
        <v>25</v>
      </c>
      <c r="D59" s="7" t="s">
        <v>26</v>
      </c>
      <c r="E59" s="42" t="s">
        <v>78</v>
      </c>
      <c r="F59" s="43">
        <v>60</v>
      </c>
      <c r="G59" s="43">
        <v>0.6</v>
      </c>
      <c r="H59" s="43">
        <v>6.1</v>
      </c>
      <c r="I59" s="43">
        <v>4.3</v>
      </c>
      <c r="J59" s="43">
        <v>74.2</v>
      </c>
      <c r="K59" s="44" t="s">
        <v>82</v>
      </c>
      <c r="L59" s="43"/>
    </row>
    <row r="60" spans="1:12" ht="15" x14ac:dyDescent="0.25">
      <c r="A60" s="23"/>
      <c r="B60" s="15"/>
      <c r="C60" s="11"/>
      <c r="D60" s="7" t="s">
        <v>27</v>
      </c>
      <c r="E60" s="42" t="s">
        <v>79</v>
      </c>
      <c r="F60" s="43">
        <v>200</v>
      </c>
      <c r="G60" s="43">
        <v>1.74</v>
      </c>
      <c r="H60" s="43">
        <v>5.4</v>
      </c>
      <c r="I60" s="43">
        <v>10.8</v>
      </c>
      <c r="J60" s="43">
        <v>95.5</v>
      </c>
      <c r="K60" s="44" t="s">
        <v>83</v>
      </c>
      <c r="L60" s="43"/>
    </row>
    <row r="61" spans="1:12" ht="15" x14ac:dyDescent="0.25">
      <c r="A61" s="23"/>
      <c r="B61" s="15"/>
      <c r="C61" s="11"/>
      <c r="D61" s="7" t="s">
        <v>28</v>
      </c>
      <c r="E61" s="42" t="s">
        <v>80</v>
      </c>
      <c r="F61" s="43">
        <v>90</v>
      </c>
      <c r="G61" s="43">
        <v>13.5</v>
      </c>
      <c r="H61" s="43">
        <v>13.95</v>
      </c>
      <c r="I61" s="43">
        <v>2.14</v>
      </c>
      <c r="J61" s="43">
        <v>188.44</v>
      </c>
      <c r="K61" s="44" t="s">
        <v>85</v>
      </c>
      <c r="L61" s="43"/>
    </row>
    <row r="62" spans="1:12" ht="15" x14ac:dyDescent="0.25">
      <c r="A62" s="23"/>
      <c r="B62" s="15"/>
      <c r="C62" s="11"/>
      <c r="D62" s="7" t="s">
        <v>29</v>
      </c>
      <c r="E62" s="42" t="s">
        <v>81</v>
      </c>
      <c r="F62" s="43">
        <v>150</v>
      </c>
      <c r="G62" s="43">
        <v>5.4</v>
      </c>
      <c r="H62" s="43">
        <v>4.9000000000000004</v>
      </c>
      <c r="I62" s="43">
        <v>32.799999999999997</v>
      </c>
      <c r="J62" s="43">
        <v>196.8</v>
      </c>
      <c r="K62" s="44" t="s">
        <v>84</v>
      </c>
      <c r="L62" s="43"/>
    </row>
    <row r="63" spans="1:12" ht="15" x14ac:dyDescent="0.25">
      <c r="A63" s="23"/>
      <c r="B63" s="15"/>
      <c r="C63" s="11"/>
      <c r="D63" s="7" t="s">
        <v>30</v>
      </c>
      <c r="E63" s="42" t="s">
        <v>86</v>
      </c>
      <c r="F63" s="43">
        <v>200</v>
      </c>
      <c r="G63" s="43">
        <v>0.6</v>
      </c>
      <c r="H63" s="43">
        <v>0.2</v>
      </c>
      <c r="I63" s="43">
        <v>15.2</v>
      </c>
      <c r="J63" s="43">
        <v>65.3</v>
      </c>
      <c r="K63" s="44" t="s">
        <v>87</v>
      </c>
      <c r="L63" s="43"/>
    </row>
    <row r="64" spans="1:12" ht="15" x14ac:dyDescent="0.25">
      <c r="A64" s="23"/>
      <c r="B64" s="15"/>
      <c r="C64" s="11"/>
      <c r="D64" s="7" t="s">
        <v>31</v>
      </c>
      <c r="E64" s="42" t="s">
        <v>42</v>
      </c>
      <c r="F64" s="43">
        <v>30</v>
      </c>
      <c r="G64" s="43">
        <v>2.31</v>
      </c>
      <c r="H64" s="43">
        <v>0.28799999999999998</v>
      </c>
      <c r="I64" s="43">
        <v>14.372999999999999</v>
      </c>
      <c r="J64" s="43">
        <v>70.8</v>
      </c>
      <c r="K64" s="44" t="s">
        <v>46</v>
      </c>
      <c r="L64" s="43"/>
    </row>
    <row r="65" spans="1:12" ht="15" x14ac:dyDescent="0.25">
      <c r="A65" s="23"/>
      <c r="B65" s="15"/>
      <c r="C65" s="11"/>
      <c r="D65" s="7" t="s">
        <v>32</v>
      </c>
      <c r="E65" s="42" t="s">
        <v>43</v>
      </c>
      <c r="F65" s="43">
        <v>30</v>
      </c>
      <c r="G65" s="43">
        <v>1.95</v>
      </c>
      <c r="H65" s="43">
        <v>0.3</v>
      </c>
      <c r="I65" s="43">
        <v>11.85</v>
      </c>
      <c r="J65" s="43">
        <v>58.65</v>
      </c>
      <c r="K65" s="44" t="s">
        <v>46</v>
      </c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4"/>
      <c r="B68" s="17"/>
      <c r="C68" s="8"/>
      <c r="D68" s="18" t="s">
        <v>33</v>
      </c>
      <c r="E68" s="9"/>
      <c r="F68" s="19">
        <f>SUM(F59:F67)</f>
        <v>760</v>
      </c>
      <c r="G68" s="19">
        <f t="shared" ref="G68" si="14">SUM(G59:G67)</f>
        <v>26.1</v>
      </c>
      <c r="H68" s="19">
        <f t="shared" ref="H68" si="15">SUM(H59:H67)</f>
        <v>31.138000000000002</v>
      </c>
      <c r="I68" s="19">
        <f t="shared" ref="I68" si="16">SUM(I59:I67)</f>
        <v>91.462999999999994</v>
      </c>
      <c r="J68" s="19">
        <f t="shared" ref="J68:L68" si="17">SUM(J59:J67)</f>
        <v>749.68999999999994</v>
      </c>
      <c r="K68" s="25"/>
      <c r="L68" s="19">
        <f t="shared" si="17"/>
        <v>0</v>
      </c>
    </row>
    <row r="69" spans="1:12" ht="15.75" x14ac:dyDescent="0.25">
      <c r="A69" s="29">
        <f>A49</f>
        <v>1</v>
      </c>
      <c r="B69" s="30">
        <f>B49</f>
        <v>3</v>
      </c>
      <c r="C69" s="51" t="s">
        <v>4</v>
      </c>
      <c r="D69" s="52"/>
      <c r="E69" s="31"/>
      <c r="F69" s="32">
        <f>F58+F68</f>
        <v>1365</v>
      </c>
      <c r="G69" s="32">
        <f t="shared" ref="G69" si="18">G58+G68</f>
        <v>44.220000000000006</v>
      </c>
      <c r="H69" s="32">
        <f t="shared" ref="H69" si="19">H58+H68</f>
        <v>50.126000000000005</v>
      </c>
      <c r="I69" s="32">
        <f t="shared" ref="I69" si="20">I58+I68</f>
        <v>149.35599999999999</v>
      </c>
      <c r="J69" s="32">
        <f t="shared" ref="J69:L69" si="21">J58+J68</f>
        <v>1225.3699999999999</v>
      </c>
      <c r="K69" s="32"/>
      <c r="L69" s="32">
        <f t="shared" si="21"/>
        <v>0</v>
      </c>
    </row>
    <row r="70" spans="1:12" ht="15" x14ac:dyDescent="0.25">
      <c r="A70" s="20">
        <v>1</v>
      </c>
      <c r="B70" s="21">
        <v>4</v>
      </c>
      <c r="C70" s="22" t="s">
        <v>20</v>
      </c>
      <c r="D70" s="5" t="s">
        <v>21</v>
      </c>
      <c r="E70" s="39" t="s">
        <v>65</v>
      </c>
      <c r="F70" s="40">
        <v>150</v>
      </c>
      <c r="G70" s="40">
        <v>3.7</v>
      </c>
      <c r="H70" s="40">
        <v>4.8</v>
      </c>
      <c r="I70" s="40">
        <v>36.5</v>
      </c>
      <c r="J70" s="40">
        <v>203.5</v>
      </c>
      <c r="K70" s="41" t="s">
        <v>70</v>
      </c>
      <c r="L70" s="40"/>
    </row>
    <row r="71" spans="1:12" ht="15" x14ac:dyDescent="0.25">
      <c r="A71" s="23"/>
      <c r="B71" s="15"/>
      <c r="C71" s="11"/>
      <c r="D71" s="6" t="s">
        <v>21</v>
      </c>
      <c r="E71" s="42" t="s">
        <v>88</v>
      </c>
      <c r="F71" s="43">
        <v>90</v>
      </c>
      <c r="G71" s="43">
        <v>13.14</v>
      </c>
      <c r="H71" s="43">
        <v>2.34</v>
      </c>
      <c r="I71" s="43">
        <v>7.74</v>
      </c>
      <c r="J71" s="43">
        <v>102.78</v>
      </c>
      <c r="K71" s="44" t="s">
        <v>89</v>
      </c>
      <c r="L71" s="43"/>
    </row>
    <row r="72" spans="1:12" ht="15" x14ac:dyDescent="0.25">
      <c r="A72" s="23"/>
      <c r="B72" s="15"/>
      <c r="C72" s="11"/>
      <c r="D72" s="7" t="s">
        <v>22</v>
      </c>
      <c r="E72" s="42" t="s">
        <v>60</v>
      </c>
      <c r="F72" s="43">
        <v>200</v>
      </c>
      <c r="G72" s="43">
        <v>0.2</v>
      </c>
      <c r="H72" s="43">
        <v>0</v>
      </c>
      <c r="I72" s="43">
        <v>6.4</v>
      </c>
      <c r="J72" s="43">
        <v>26.8</v>
      </c>
      <c r="K72" s="44" t="s">
        <v>62</v>
      </c>
      <c r="L72" s="43"/>
    </row>
    <row r="73" spans="1:12" ht="15" x14ac:dyDescent="0.25">
      <c r="A73" s="23"/>
      <c r="B73" s="15"/>
      <c r="C73" s="11"/>
      <c r="D73" s="7" t="s">
        <v>23</v>
      </c>
      <c r="E73" s="42" t="s">
        <v>42</v>
      </c>
      <c r="F73" s="43">
        <v>30</v>
      </c>
      <c r="G73" s="43">
        <v>2.31</v>
      </c>
      <c r="H73" s="43">
        <v>0.28799999999999998</v>
      </c>
      <c r="I73" s="43">
        <v>14.372999999999999</v>
      </c>
      <c r="J73" s="43">
        <v>70.8</v>
      </c>
      <c r="K73" s="44" t="s">
        <v>46</v>
      </c>
      <c r="L73" s="43"/>
    </row>
    <row r="74" spans="1:12" ht="15" x14ac:dyDescent="0.25">
      <c r="A74" s="23"/>
      <c r="B74" s="15"/>
      <c r="C74" s="11"/>
      <c r="D74" s="7" t="s">
        <v>23</v>
      </c>
      <c r="E74" s="42" t="s">
        <v>43</v>
      </c>
      <c r="F74" s="43">
        <v>20</v>
      </c>
      <c r="G74" s="43">
        <v>1.3</v>
      </c>
      <c r="H74" s="43">
        <v>0.2</v>
      </c>
      <c r="I74" s="43">
        <v>7.9</v>
      </c>
      <c r="J74" s="43">
        <v>39.1</v>
      </c>
      <c r="K74" s="44" t="s">
        <v>46</v>
      </c>
      <c r="L74" s="43"/>
    </row>
    <row r="75" spans="1:12" ht="15" x14ac:dyDescent="0.25">
      <c r="A75" s="23"/>
      <c r="B75" s="15"/>
      <c r="C75" s="11"/>
      <c r="D75" s="7" t="s">
        <v>24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 t="s">
        <v>47</v>
      </c>
      <c r="F76" s="43">
        <v>10</v>
      </c>
      <c r="G76" s="43">
        <v>0.06</v>
      </c>
      <c r="H76" s="43">
        <v>8.25</v>
      </c>
      <c r="I76" s="43">
        <v>0.09</v>
      </c>
      <c r="J76" s="43">
        <v>75</v>
      </c>
      <c r="K76" s="44" t="s">
        <v>46</v>
      </c>
      <c r="L76" s="43"/>
    </row>
    <row r="77" spans="1:12" ht="15" x14ac:dyDescent="0.2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500</v>
      </c>
      <c r="G79" s="19">
        <f t="shared" ref="G79" si="22">SUM(G70:G78)</f>
        <v>20.709999999999997</v>
      </c>
      <c r="H79" s="19">
        <f t="shared" ref="H79" si="23">SUM(H70:H78)</f>
        <v>15.878</v>
      </c>
      <c r="I79" s="19">
        <f t="shared" ref="I79" si="24">SUM(I70:I78)</f>
        <v>73.003000000000014</v>
      </c>
      <c r="J79" s="19">
        <f t="shared" ref="J79:L79" si="25">SUM(J70:J78)</f>
        <v>517.98</v>
      </c>
      <c r="K79" s="25"/>
      <c r="L79" s="19">
        <f t="shared" si="25"/>
        <v>0</v>
      </c>
    </row>
    <row r="80" spans="1:12" ht="15" x14ac:dyDescent="0.25">
      <c r="A80" s="26">
        <f>A70</f>
        <v>1</v>
      </c>
      <c r="B80" s="13">
        <f>B70</f>
        <v>4</v>
      </c>
      <c r="C80" s="10" t="s">
        <v>25</v>
      </c>
      <c r="D80" s="7" t="s">
        <v>26</v>
      </c>
      <c r="E80" s="42" t="s">
        <v>90</v>
      </c>
      <c r="F80" s="43">
        <v>60</v>
      </c>
      <c r="G80" s="43">
        <v>0.7</v>
      </c>
      <c r="H80" s="43">
        <v>0.1</v>
      </c>
      <c r="I80" s="43">
        <v>2.2999999999999998</v>
      </c>
      <c r="J80" s="43">
        <v>12.8</v>
      </c>
      <c r="K80" s="44" t="s">
        <v>93</v>
      </c>
      <c r="L80" s="43"/>
    </row>
    <row r="81" spans="1:12" ht="15" x14ac:dyDescent="0.25">
      <c r="A81" s="23"/>
      <c r="B81" s="15"/>
      <c r="C81" s="11"/>
      <c r="D81" s="7" t="s">
        <v>27</v>
      </c>
      <c r="E81" s="42" t="s">
        <v>91</v>
      </c>
      <c r="F81" s="43">
        <v>200</v>
      </c>
      <c r="G81" s="43">
        <v>1.62</v>
      </c>
      <c r="H81" s="43">
        <v>4.92</v>
      </c>
      <c r="I81" s="43">
        <v>5.28</v>
      </c>
      <c r="J81" s="43">
        <v>72.08</v>
      </c>
      <c r="K81" s="44" t="s">
        <v>94</v>
      </c>
      <c r="L81" s="43"/>
    </row>
    <row r="82" spans="1:12" ht="15" x14ac:dyDescent="0.25">
      <c r="A82" s="23"/>
      <c r="B82" s="15"/>
      <c r="C82" s="11"/>
      <c r="D82" s="7" t="s">
        <v>28</v>
      </c>
      <c r="E82" s="42" t="s">
        <v>92</v>
      </c>
      <c r="F82" s="43">
        <v>100</v>
      </c>
      <c r="G82" s="43">
        <v>14.1</v>
      </c>
      <c r="H82" s="43">
        <v>5.7</v>
      </c>
      <c r="I82" s="43">
        <v>4.4000000000000004</v>
      </c>
      <c r="J82" s="43">
        <v>126.4</v>
      </c>
      <c r="K82" s="44" t="s">
        <v>95</v>
      </c>
      <c r="L82" s="43"/>
    </row>
    <row r="83" spans="1:12" ht="15" x14ac:dyDescent="0.25">
      <c r="A83" s="23"/>
      <c r="B83" s="15"/>
      <c r="C83" s="11"/>
      <c r="D83" s="7" t="s">
        <v>29</v>
      </c>
      <c r="E83" s="42" t="s">
        <v>50</v>
      </c>
      <c r="F83" s="43">
        <v>150</v>
      </c>
      <c r="G83" s="43">
        <v>3.2</v>
      </c>
      <c r="H83" s="43">
        <v>5.2</v>
      </c>
      <c r="I83" s="43">
        <v>19.8</v>
      </c>
      <c r="J83" s="43">
        <v>139.4</v>
      </c>
      <c r="K83" s="44" t="s">
        <v>54</v>
      </c>
      <c r="L83" s="43"/>
    </row>
    <row r="84" spans="1:12" ht="15" x14ac:dyDescent="0.25">
      <c r="A84" s="23"/>
      <c r="B84" s="15"/>
      <c r="C84" s="11"/>
      <c r="D84" s="7" t="s">
        <v>30</v>
      </c>
      <c r="E84" s="42" t="s">
        <v>51</v>
      </c>
      <c r="F84" s="43">
        <v>200</v>
      </c>
      <c r="G84" s="43">
        <v>0.5</v>
      </c>
      <c r="H84" s="43"/>
      <c r="I84" s="43">
        <v>19.8</v>
      </c>
      <c r="J84" s="43">
        <v>81</v>
      </c>
      <c r="K84" s="44" t="s">
        <v>55</v>
      </c>
      <c r="L84" s="43"/>
    </row>
    <row r="85" spans="1:12" ht="15" x14ac:dyDescent="0.25">
      <c r="A85" s="23"/>
      <c r="B85" s="15"/>
      <c r="C85" s="11"/>
      <c r="D85" s="7" t="s">
        <v>31</v>
      </c>
      <c r="E85" s="42" t="s">
        <v>42</v>
      </c>
      <c r="F85" s="43">
        <v>30</v>
      </c>
      <c r="G85" s="43">
        <v>2.31</v>
      </c>
      <c r="H85" s="43">
        <v>0.28799999999999998</v>
      </c>
      <c r="I85" s="43">
        <v>14.372999999999999</v>
      </c>
      <c r="J85" s="43">
        <v>70.8</v>
      </c>
      <c r="K85" s="44" t="s">
        <v>46</v>
      </c>
      <c r="L85" s="43"/>
    </row>
    <row r="86" spans="1:12" ht="15" x14ac:dyDescent="0.25">
      <c r="A86" s="23"/>
      <c r="B86" s="15"/>
      <c r="C86" s="11"/>
      <c r="D86" s="7" t="s">
        <v>32</v>
      </c>
      <c r="E86" s="42" t="s">
        <v>43</v>
      </c>
      <c r="F86" s="43">
        <v>60</v>
      </c>
      <c r="G86" s="43">
        <v>3.9</v>
      </c>
      <c r="H86" s="43">
        <v>0.6</v>
      </c>
      <c r="I86" s="43">
        <v>23.7</v>
      </c>
      <c r="J86" s="43">
        <v>117.3</v>
      </c>
      <c r="K86" s="44" t="s">
        <v>46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SUM(F80:F88)</f>
        <v>800</v>
      </c>
      <c r="G89" s="19">
        <f t="shared" ref="G89" si="26">SUM(G80:G88)</f>
        <v>26.33</v>
      </c>
      <c r="H89" s="19">
        <f t="shared" ref="H89" si="27">SUM(H80:H88)</f>
        <v>16.808</v>
      </c>
      <c r="I89" s="19">
        <f t="shared" ref="I89" si="28">SUM(I80:I88)</f>
        <v>89.653000000000006</v>
      </c>
      <c r="J89" s="19">
        <f t="shared" ref="J89:L89" si="29">SUM(J80:J88)</f>
        <v>619.78</v>
      </c>
      <c r="K89" s="25"/>
      <c r="L89" s="19">
        <f t="shared" si="29"/>
        <v>0</v>
      </c>
    </row>
    <row r="90" spans="1:12" ht="15.75" x14ac:dyDescent="0.25">
      <c r="A90" s="29">
        <f>A70</f>
        <v>1</v>
      </c>
      <c r="B90" s="30">
        <f>B70</f>
        <v>4</v>
      </c>
      <c r="C90" s="51" t="s">
        <v>4</v>
      </c>
      <c r="D90" s="52"/>
      <c r="E90" s="31"/>
      <c r="F90" s="32">
        <f>F79+F89</f>
        <v>1300</v>
      </c>
      <c r="G90" s="32">
        <f t="shared" ref="G90" si="30">G79+G89</f>
        <v>47.039999999999992</v>
      </c>
      <c r="H90" s="32">
        <f t="shared" ref="H90" si="31">H79+H89</f>
        <v>32.686</v>
      </c>
      <c r="I90" s="32">
        <f t="shared" ref="I90" si="32">I79+I89</f>
        <v>162.65600000000001</v>
      </c>
      <c r="J90" s="32">
        <f t="shared" ref="J90:L90" si="33">J79+J89</f>
        <v>1137.76</v>
      </c>
      <c r="K90" s="32"/>
      <c r="L90" s="32">
        <f t="shared" si="33"/>
        <v>0</v>
      </c>
    </row>
    <row r="91" spans="1:12" ht="15" x14ac:dyDescent="0.25">
      <c r="A91" s="20">
        <v>1</v>
      </c>
      <c r="B91" s="21">
        <v>5</v>
      </c>
      <c r="C91" s="22" t="s">
        <v>20</v>
      </c>
      <c r="D91" s="5" t="s">
        <v>21</v>
      </c>
      <c r="E91" s="39" t="s">
        <v>96</v>
      </c>
      <c r="F91" s="40">
        <v>200</v>
      </c>
      <c r="G91" s="40">
        <v>10.53</v>
      </c>
      <c r="H91" s="40">
        <v>9.07</v>
      </c>
      <c r="I91" s="40">
        <v>38.270000000000003</v>
      </c>
      <c r="J91" s="40">
        <v>276.93</v>
      </c>
      <c r="K91" s="41" t="s">
        <v>99</v>
      </c>
      <c r="L91" s="40"/>
    </row>
    <row r="92" spans="1:12" ht="15" x14ac:dyDescent="0.25">
      <c r="A92" s="23"/>
      <c r="B92" s="15"/>
      <c r="C92" s="11"/>
      <c r="D92" s="6" t="s">
        <v>21</v>
      </c>
      <c r="E92" s="42" t="s">
        <v>97</v>
      </c>
      <c r="F92" s="43">
        <v>40</v>
      </c>
      <c r="G92" s="43">
        <v>4.8</v>
      </c>
      <c r="H92" s="43">
        <v>4</v>
      </c>
      <c r="I92" s="43">
        <v>0.3</v>
      </c>
      <c r="J92" s="43">
        <v>56.6</v>
      </c>
      <c r="K92" s="44" t="s">
        <v>100</v>
      </c>
      <c r="L92" s="43"/>
    </row>
    <row r="93" spans="1:12" ht="15" x14ac:dyDescent="0.25">
      <c r="A93" s="23"/>
      <c r="B93" s="15"/>
      <c r="C93" s="11"/>
      <c r="D93" s="7" t="s">
        <v>22</v>
      </c>
      <c r="E93" s="42" t="s">
        <v>98</v>
      </c>
      <c r="F93" s="43">
        <v>200</v>
      </c>
      <c r="G93" s="43">
        <v>0.3</v>
      </c>
      <c r="H93" s="43">
        <v>0.1</v>
      </c>
      <c r="I93" s="43">
        <v>7.1</v>
      </c>
      <c r="J93" s="43">
        <v>30</v>
      </c>
      <c r="K93" s="44" t="s">
        <v>101</v>
      </c>
      <c r="L93" s="43"/>
    </row>
    <row r="94" spans="1:12" ht="15" x14ac:dyDescent="0.25">
      <c r="A94" s="23"/>
      <c r="B94" s="15"/>
      <c r="C94" s="11"/>
      <c r="D94" s="7" t="s">
        <v>23</v>
      </c>
      <c r="E94" s="42" t="s">
        <v>43</v>
      </c>
      <c r="F94" s="43">
        <v>30</v>
      </c>
      <c r="G94" s="43">
        <v>1.95</v>
      </c>
      <c r="H94" s="43">
        <v>0.3</v>
      </c>
      <c r="I94" s="43">
        <v>11.85</v>
      </c>
      <c r="J94" s="43">
        <v>58.65</v>
      </c>
      <c r="K94" s="44" t="s">
        <v>46</v>
      </c>
      <c r="L94" s="43"/>
    </row>
    <row r="95" spans="1:12" ht="15" x14ac:dyDescent="0.25">
      <c r="A95" s="23"/>
      <c r="B95" s="15"/>
      <c r="C95" s="11"/>
      <c r="D95" s="7" t="s">
        <v>23</v>
      </c>
      <c r="E95" s="42" t="s">
        <v>42</v>
      </c>
      <c r="F95" s="43">
        <v>30</v>
      </c>
      <c r="G95" s="43">
        <v>2.31</v>
      </c>
      <c r="H95" s="43">
        <v>0.28799999999999998</v>
      </c>
      <c r="I95" s="43">
        <v>14.372999999999999</v>
      </c>
      <c r="J95" s="43">
        <v>70.8</v>
      </c>
      <c r="K95" s="44" t="s">
        <v>46</v>
      </c>
      <c r="L95" s="43"/>
    </row>
    <row r="96" spans="1:12" ht="15" x14ac:dyDescent="0.25">
      <c r="A96" s="23"/>
      <c r="B96" s="15"/>
      <c r="C96" s="11"/>
      <c r="D96" s="7" t="s">
        <v>24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</v>
      </c>
      <c r="G97" s="43">
        <v>0.03</v>
      </c>
      <c r="H97" s="43">
        <v>4.12</v>
      </c>
      <c r="I97" s="43">
        <v>0.05</v>
      </c>
      <c r="J97" s="43">
        <v>37.5</v>
      </c>
      <c r="K97" s="44" t="s">
        <v>46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505</v>
      </c>
      <c r="G100" s="19">
        <f t="shared" ref="G100" si="34">SUM(G91:G99)</f>
        <v>19.919999999999998</v>
      </c>
      <c r="H100" s="19">
        <f t="shared" ref="H100" si="35">SUM(H91:H99)</f>
        <v>17.878</v>
      </c>
      <c r="I100" s="19">
        <f t="shared" ref="I100" si="36">SUM(I91:I99)</f>
        <v>71.942999999999998</v>
      </c>
      <c r="J100" s="19">
        <f t="shared" ref="J100:L100" si="37">SUM(J91:J99)</f>
        <v>530.48</v>
      </c>
      <c r="K100" s="25"/>
      <c r="L100" s="19">
        <f t="shared" si="37"/>
        <v>0</v>
      </c>
    </row>
    <row r="101" spans="1:12" ht="15" x14ac:dyDescent="0.25">
      <c r="A101" s="26">
        <f>A91</f>
        <v>1</v>
      </c>
      <c r="B101" s="13">
        <f>B91</f>
        <v>5</v>
      </c>
      <c r="C101" s="10" t="s">
        <v>25</v>
      </c>
      <c r="D101" s="7" t="s">
        <v>26</v>
      </c>
      <c r="E101" s="42" t="s">
        <v>63</v>
      </c>
      <c r="F101" s="43">
        <v>60</v>
      </c>
      <c r="G101" s="43">
        <v>0.5</v>
      </c>
      <c r="H101" s="43">
        <v>0.1</v>
      </c>
      <c r="I101" s="43">
        <v>1.5</v>
      </c>
      <c r="J101" s="43">
        <v>8.5</v>
      </c>
      <c r="K101" s="44" t="s">
        <v>67</v>
      </c>
      <c r="L101" s="43"/>
    </row>
    <row r="102" spans="1:12" ht="15" x14ac:dyDescent="0.25">
      <c r="A102" s="23"/>
      <c r="B102" s="15"/>
      <c r="C102" s="11"/>
      <c r="D102" s="7" t="s">
        <v>27</v>
      </c>
      <c r="E102" s="42" t="s">
        <v>102</v>
      </c>
      <c r="F102" s="43">
        <v>200</v>
      </c>
      <c r="G102" s="43">
        <v>2.52</v>
      </c>
      <c r="H102" s="43">
        <v>2.16</v>
      </c>
      <c r="I102" s="43">
        <v>18.12</v>
      </c>
      <c r="J102" s="43">
        <v>102</v>
      </c>
      <c r="K102" s="44" t="s">
        <v>103</v>
      </c>
      <c r="L102" s="43"/>
    </row>
    <row r="103" spans="1:12" ht="15" x14ac:dyDescent="0.25">
      <c r="A103" s="23"/>
      <c r="B103" s="15"/>
      <c r="C103" s="11"/>
      <c r="D103" s="7" t="s">
        <v>28</v>
      </c>
      <c r="E103" s="42" t="s">
        <v>104</v>
      </c>
      <c r="F103" s="43">
        <v>90</v>
      </c>
      <c r="G103" s="43">
        <v>15.074999999999999</v>
      </c>
      <c r="H103" s="43">
        <v>14.175000000000001</v>
      </c>
      <c r="I103" s="43">
        <v>5.96</v>
      </c>
      <c r="J103" s="43">
        <v>212.85</v>
      </c>
      <c r="K103" s="44" t="s">
        <v>105</v>
      </c>
      <c r="L103" s="43"/>
    </row>
    <row r="104" spans="1:12" ht="15" x14ac:dyDescent="0.25">
      <c r="A104" s="23"/>
      <c r="B104" s="15"/>
      <c r="C104" s="11"/>
      <c r="D104" s="7" t="s">
        <v>29</v>
      </c>
      <c r="E104" s="42" t="s">
        <v>65</v>
      </c>
      <c r="F104" s="43">
        <v>150</v>
      </c>
      <c r="G104" s="43">
        <v>3.7</v>
      </c>
      <c r="H104" s="43">
        <v>4.8</v>
      </c>
      <c r="I104" s="43">
        <v>36.5</v>
      </c>
      <c r="J104" s="43">
        <v>203.5</v>
      </c>
      <c r="K104" s="44" t="s">
        <v>70</v>
      </c>
      <c r="L104" s="43"/>
    </row>
    <row r="105" spans="1:12" ht="15" x14ac:dyDescent="0.25">
      <c r="A105" s="23"/>
      <c r="B105" s="15"/>
      <c r="C105" s="11"/>
      <c r="D105" s="7" t="s">
        <v>30</v>
      </c>
      <c r="E105" s="42" t="s">
        <v>51</v>
      </c>
      <c r="F105" s="43">
        <v>200</v>
      </c>
      <c r="G105" s="43">
        <v>0.5</v>
      </c>
      <c r="H105" s="43"/>
      <c r="I105" s="43">
        <v>19.8</v>
      </c>
      <c r="J105" s="43">
        <v>81</v>
      </c>
      <c r="K105" s="44" t="s">
        <v>55</v>
      </c>
      <c r="L105" s="43"/>
    </row>
    <row r="106" spans="1:12" ht="15" x14ac:dyDescent="0.25">
      <c r="A106" s="23"/>
      <c r="B106" s="15"/>
      <c r="C106" s="11"/>
      <c r="D106" s="7" t="s">
        <v>31</v>
      </c>
      <c r="E106" s="42" t="s">
        <v>42</v>
      </c>
      <c r="F106" s="43">
        <v>30</v>
      </c>
      <c r="G106" s="43">
        <v>2.31</v>
      </c>
      <c r="H106" s="43">
        <v>0.28799999999999998</v>
      </c>
      <c r="I106" s="43">
        <v>14.372999999999999</v>
      </c>
      <c r="J106" s="43">
        <v>70.8</v>
      </c>
      <c r="K106" s="44" t="s">
        <v>46</v>
      </c>
      <c r="L106" s="43"/>
    </row>
    <row r="107" spans="1:12" ht="15" x14ac:dyDescent="0.25">
      <c r="A107" s="23"/>
      <c r="B107" s="15"/>
      <c r="C107" s="11"/>
      <c r="D107" s="7" t="s">
        <v>32</v>
      </c>
      <c r="E107" s="42" t="s">
        <v>43</v>
      </c>
      <c r="F107" s="43">
        <v>60</v>
      </c>
      <c r="G107" s="43">
        <v>3.9</v>
      </c>
      <c r="H107" s="43">
        <v>0.6</v>
      </c>
      <c r="I107" s="43">
        <v>23.7</v>
      </c>
      <c r="J107" s="43">
        <v>117.3</v>
      </c>
      <c r="K107" s="44" t="s">
        <v>46</v>
      </c>
      <c r="L107" s="43"/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SUM(F101:F109)</f>
        <v>790</v>
      </c>
      <c r="G110" s="19">
        <f t="shared" ref="G110" si="38">SUM(G101:G109)</f>
        <v>28.504999999999995</v>
      </c>
      <c r="H110" s="19">
        <f t="shared" ref="H110" si="39">SUM(H101:H109)</f>
        <v>22.123000000000005</v>
      </c>
      <c r="I110" s="19">
        <f t="shared" ref="I110" si="40">SUM(I101:I109)</f>
        <v>119.953</v>
      </c>
      <c r="J110" s="19">
        <f t="shared" ref="J110:L110" si="41">SUM(J101:J109)</f>
        <v>795.94999999999993</v>
      </c>
      <c r="K110" s="25"/>
      <c r="L110" s="19">
        <f t="shared" si="41"/>
        <v>0</v>
      </c>
    </row>
    <row r="111" spans="1:12" ht="15.75" x14ac:dyDescent="0.25">
      <c r="A111" s="29">
        <f>A91</f>
        <v>1</v>
      </c>
      <c r="B111" s="30">
        <f>B91</f>
        <v>5</v>
      </c>
      <c r="C111" s="51" t="s">
        <v>4</v>
      </c>
      <c r="D111" s="52"/>
      <c r="E111" s="31"/>
      <c r="F111" s="32">
        <f>F100+F110</f>
        <v>1295</v>
      </c>
      <c r="G111" s="32">
        <f t="shared" ref="G111" si="42">G100+G110</f>
        <v>48.424999999999997</v>
      </c>
      <c r="H111" s="32">
        <f t="shared" ref="H111" si="43">H100+H110</f>
        <v>40.001000000000005</v>
      </c>
      <c r="I111" s="32">
        <f t="shared" ref="I111" si="44">I100+I110</f>
        <v>191.89600000000002</v>
      </c>
      <c r="J111" s="32">
        <f t="shared" ref="J111:L111" si="45">J100+J110</f>
        <v>1326.4299999999998</v>
      </c>
      <c r="K111" s="32"/>
      <c r="L111" s="32">
        <f t="shared" si="45"/>
        <v>0</v>
      </c>
    </row>
    <row r="112" spans="1:12" ht="15" x14ac:dyDescent="0.25">
      <c r="A112" s="20">
        <v>2</v>
      </c>
      <c r="B112" s="21">
        <v>1</v>
      </c>
      <c r="C112" s="22" t="s">
        <v>20</v>
      </c>
      <c r="D112" s="5" t="s">
        <v>21</v>
      </c>
      <c r="E112" s="39" t="s">
        <v>106</v>
      </c>
      <c r="F112" s="40">
        <v>150</v>
      </c>
      <c r="G112" s="40">
        <v>6.2249999999999996</v>
      </c>
      <c r="H112" s="40">
        <v>7.65</v>
      </c>
      <c r="I112" s="40">
        <v>28.2</v>
      </c>
      <c r="J112" s="40">
        <v>206.17500000000001</v>
      </c>
      <c r="K112" s="41" t="s">
        <v>112</v>
      </c>
      <c r="L112" s="40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22</v>
      </c>
      <c r="E114" s="42" t="s">
        <v>41</v>
      </c>
      <c r="F114" s="43">
        <v>200</v>
      </c>
      <c r="G114" s="43">
        <v>3.9</v>
      </c>
      <c r="H114" s="43">
        <v>2.9</v>
      </c>
      <c r="I114" s="43">
        <v>11.2</v>
      </c>
      <c r="J114" s="43">
        <v>86</v>
      </c>
      <c r="K114" s="44" t="s">
        <v>45</v>
      </c>
      <c r="L114" s="43"/>
    </row>
    <row r="115" spans="1:12" ht="15" x14ac:dyDescent="0.25">
      <c r="A115" s="23"/>
      <c r="B115" s="15"/>
      <c r="C115" s="11"/>
      <c r="D115" s="7" t="s">
        <v>23</v>
      </c>
      <c r="E115" s="42" t="s">
        <v>42</v>
      </c>
      <c r="F115" s="43">
        <v>30</v>
      </c>
      <c r="G115" s="43">
        <v>2.31</v>
      </c>
      <c r="H115" s="43">
        <v>0.28799999999999998</v>
      </c>
      <c r="I115" s="43">
        <v>14.372999999999999</v>
      </c>
      <c r="J115" s="43">
        <v>70.8</v>
      </c>
      <c r="K115" s="44" t="s">
        <v>46</v>
      </c>
      <c r="L115" s="43"/>
    </row>
    <row r="116" spans="1:12" ht="15" x14ac:dyDescent="0.25">
      <c r="A116" s="23"/>
      <c r="B116" s="15"/>
      <c r="C116" s="11"/>
      <c r="D116" s="7" t="s">
        <v>23</v>
      </c>
      <c r="E116" s="42" t="s">
        <v>43</v>
      </c>
      <c r="F116" s="43">
        <v>20</v>
      </c>
      <c r="G116" s="43">
        <v>1.3</v>
      </c>
      <c r="H116" s="43">
        <v>0.2</v>
      </c>
      <c r="I116" s="43">
        <v>7.9</v>
      </c>
      <c r="J116" s="43">
        <v>39.1</v>
      </c>
      <c r="K116" s="44" t="s">
        <v>46</v>
      </c>
      <c r="L116" s="43"/>
    </row>
    <row r="117" spans="1:12" ht="15" x14ac:dyDescent="0.25">
      <c r="A117" s="23"/>
      <c r="B117" s="15"/>
      <c r="C117" s="11"/>
      <c r="D117" s="7" t="s">
        <v>24</v>
      </c>
      <c r="E117" s="42" t="s">
        <v>76</v>
      </c>
      <c r="F117" s="43">
        <v>200</v>
      </c>
      <c r="G117" s="43">
        <v>0.83</v>
      </c>
      <c r="H117" s="43">
        <v>0.83</v>
      </c>
      <c r="I117" s="43">
        <v>19.670000000000002</v>
      </c>
      <c r="J117" s="43">
        <v>88.83</v>
      </c>
      <c r="K117" s="44" t="s">
        <v>46</v>
      </c>
      <c r="L117" s="43"/>
    </row>
    <row r="118" spans="1:12" ht="15" x14ac:dyDescent="0.25">
      <c r="A118" s="23"/>
      <c r="B118" s="15"/>
      <c r="C118" s="11"/>
      <c r="D118" s="6"/>
      <c r="E118" s="42" t="s">
        <v>107</v>
      </c>
      <c r="F118" s="43">
        <v>15</v>
      </c>
      <c r="G118" s="43">
        <v>3.3</v>
      </c>
      <c r="H118" s="43">
        <v>3.95</v>
      </c>
      <c r="I118" s="43"/>
      <c r="J118" s="43">
        <v>48.9</v>
      </c>
      <c r="K118" s="44" t="s">
        <v>46</v>
      </c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615</v>
      </c>
      <c r="G121" s="19">
        <f t="shared" ref="G121:J121" si="46">SUM(G112:G120)</f>
        <v>17.865000000000002</v>
      </c>
      <c r="H121" s="19">
        <f t="shared" si="46"/>
        <v>15.818000000000001</v>
      </c>
      <c r="I121" s="19">
        <f t="shared" si="46"/>
        <v>81.342999999999989</v>
      </c>
      <c r="J121" s="19">
        <f t="shared" si="46"/>
        <v>539.80500000000006</v>
      </c>
      <c r="K121" s="25"/>
      <c r="L121" s="19">
        <f t="shared" ref="L121" si="47">SUM(L112:L120)</f>
        <v>0</v>
      </c>
    </row>
    <row r="122" spans="1:12" ht="15" x14ac:dyDescent="0.25">
      <c r="A122" s="26">
        <f>A112</f>
        <v>2</v>
      </c>
      <c r="B122" s="13">
        <f>B112</f>
        <v>1</v>
      </c>
      <c r="C122" s="10" t="s">
        <v>25</v>
      </c>
      <c r="D122" s="7" t="s">
        <v>26</v>
      </c>
      <c r="E122" s="42" t="s">
        <v>63</v>
      </c>
      <c r="F122" s="43">
        <v>60</v>
      </c>
      <c r="G122" s="43">
        <v>0.5</v>
      </c>
      <c r="H122" s="43">
        <v>0.1</v>
      </c>
      <c r="I122" s="43">
        <v>1.5</v>
      </c>
      <c r="J122" s="43">
        <v>8.5</v>
      </c>
      <c r="K122" s="44" t="s">
        <v>67</v>
      </c>
      <c r="L122" s="43"/>
    </row>
    <row r="123" spans="1:12" ht="15" x14ac:dyDescent="0.25">
      <c r="A123" s="23"/>
      <c r="B123" s="15"/>
      <c r="C123" s="11"/>
      <c r="D123" s="7" t="s">
        <v>27</v>
      </c>
      <c r="E123" s="42" t="s">
        <v>108</v>
      </c>
      <c r="F123" s="43">
        <v>200</v>
      </c>
      <c r="G123" s="43">
        <v>1.42</v>
      </c>
      <c r="H123" s="43">
        <v>3.7200000000000006</v>
      </c>
      <c r="I123" s="43">
        <v>8.08</v>
      </c>
      <c r="J123" s="43">
        <v>71.2</v>
      </c>
      <c r="K123" s="44" t="s">
        <v>111</v>
      </c>
      <c r="L123" s="43"/>
    </row>
    <row r="124" spans="1:12" ht="25.5" x14ac:dyDescent="0.25">
      <c r="A124" s="23"/>
      <c r="B124" s="15"/>
      <c r="C124" s="11"/>
      <c r="D124" s="7" t="s">
        <v>28</v>
      </c>
      <c r="E124" s="42" t="s">
        <v>113</v>
      </c>
      <c r="F124" s="43">
        <v>100</v>
      </c>
      <c r="G124" s="43">
        <v>13.66</v>
      </c>
      <c r="H124" s="43">
        <v>17.18</v>
      </c>
      <c r="I124" s="43">
        <v>13.55</v>
      </c>
      <c r="J124" s="43">
        <v>262.38</v>
      </c>
      <c r="K124" s="44" t="s">
        <v>114</v>
      </c>
      <c r="L124" s="43"/>
    </row>
    <row r="125" spans="1:12" ht="15" x14ac:dyDescent="0.25">
      <c r="A125" s="23"/>
      <c r="B125" s="15"/>
      <c r="C125" s="11"/>
      <c r="D125" s="7" t="s">
        <v>29</v>
      </c>
      <c r="E125" s="42" t="s">
        <v>50</v>
      </c>
      <c r="F125" s="43">
        <v>150</v>
      </c>
      <c r="G125" s="43">
        <v>3.2</v>
      </c>
      <c r="H125" s="43">
        <v>5.2</v>
      </c>
      <c r="I125" s="43">
        <v>19.8</v>
      </c>
      <c r="J125" s="43">
        <v>139.4</v>
      </c>
      <c r="K125" s="44" t="s">
        <v>54</v>
      </c>
      <c r="L125" s="43"/>
    </row>
    <row r="126" spans="1:12" ht="15" x14ac:dyDescent="0.25">
      <c r="A126" s="23"/>
      <c r="B126" s="15"/>
      <c r="C126" s="11"/>
      <c r="D126" s="7" t="s">
        <v>30</v>
      </c>
      <c r="E126" s="42" t="s">
        <v>109</v>
      </c>
      <c r="F126" s="43">
        <v>200</v>
      </c>
      <c r="G126" s="43">
        <v>0.2</v>
      </c>
      <c r="H126" s="43">
        <v>0.1</v>
      </c>
      <c r="I126" s="43">
        <v>9.9</v>
      </c>
      <c r="J126" s="43">
        <v>41.6</v>
      </c>
      <c r="K126" s="44" t="s">
        <v>110</v>
      </c>
      <c r="L126" s="43"/>
    </row>
    <row r="127" spans="1:12" ht="15" x14ac:dyDescent="0.25">
      <c r="A127" s="23"/>
      <c r="B127" s="15"/>
      <c r="C127" s="11"/>
      <c r="D127" s="7" t="s">
        <v>31</v>
      </c>
      <c r="E127" s="42" t="s">
        <v>42</v>
      </c>
      <c r="F127" s="43">
        <v>60</v>
      </c>
      <c r="G127" s="43">
        <v>4.5999999999999996</v>
      </c>
      <c r="H127" s="43">
        <v>0.5</v>
      </c>
      <c r="I127" s="43">
        <v>29.5</v>
      </c>
      <c r="J127" s="43">
        <v>140.6</v>
      </c>
      <c r="K127" s="44" t="s">
        <v>46</v>
      </c>
      <c r="L127" s="43"/>
    </row>
    <row r="128" spans="1:12" ht="15" x14ac:dyDescent="0.25">
      <c r="A128" s="23"/>
      <c r="B128" s="15"/>
      <c r="C128" s="11"/>
      <c r="D128" s="7" t="s">
        <v>32</v>
      </c>
      <c r="E128" s="42" t="s">
        <v>43</v>
      </c>
      <c r="F128" s="43">
        <v>30</v>
      </c>
      <c r="G128" s="43">
        <v>1.95</v>
      </c>
      <c r="H128" s="43">
        <v>0.3</v>
      </c>
      <c r="I128" s="43">
        <v>11.85</v>
      </c>
      <c r="J128" s="43">
        <v>58.65</v>
      </c>
      <c r="K128" s="44" t="s">
        <v>46</v>
      </c>
      <c r="L128" s="43"/>
    </row>
    <row r="129" spans="1:12" ht="15" x14ac:dyDescent="0.2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4"/>
      <c r="B131" s="17"/>
      <c r="C131" s="8"/>
      <c r="D131" s="18" t="s">
        <v>33</v>
      </c>
      <c r="E131" s="9"/>
      <c r="F131" s="19">
        <f>SUM(F122:F130)</f>
        <v>800</v>
      </c>
      <c r="G131" s="19">
        <f t="shared" ref="G131:J131" si="48">SUM(G122:G130)</f>
        <v>25.529999999999998</v>
      </c>
      <c r="H131" s="19">
        <f t="shared" si="48"/>
        <v>27.1</v>
      </c>
      <c r="I131" s="19">
        <f t="shared" si="48"/>
        <v>94.18</v>
      </c>
      <c r="J131" s="19">
        <f t="shared" si="48"/>
        <v>722.33</v>
      </c>
      <c r="K131" s="25"/>
      <c r="L131" s="19">
        <f t="shared" ref="L131" si="49">SUM(L122:L130)</f>
        <v>0</v>
      </c>
    </row>
    <row r="132" spans="1:12" ht="15.75" x14ac:dyDescent="0.25">
      <c r="A132" s="29">
        <f>A112</f>
        <v>2</v>
      </c>
      <c r="B132" s="30">
        <f>B112</f>
        <v>1</v>
      </c>
      <c r="C132" s="51" t="s">
        <v>4</v>
      </c>
      <c r="D132" s="52"/>
      <c r="E132" s="31"/>
      <c r="F132" s="32">
        <f>F121+F131</f>
        <v>1415</v>
      </c>
      <c r="G132" s="32">
        <f t="shared" ref="G132" si="50">G121+G131</f>
        <v>43.394999999999996</v>
      </c>
      <c r="H132" s="32">
        <f t="shared" ref="H132" si="51">H121+H131</f>
        <v>42.918000000000006</v>
      </c>
      <c r="I132" s="32">
        <f t="shared" ref="I132" si="52">I121+I131</f>
        <v>175.523</v>
      </c>
      <c r="J132" s="32">
        <f t="shared" ref="J132:L132" si="53">J121+J131</f>
        <v>1262.1350000000002</v>
      </c>
      <c r="K132" s="32"/>
      <c r="L132" s="32">
        <f t="shared" si="53"/>
        <v>0</v>
      </c>
    </row>
    <row r="133" spans="1:12" ht="15" x14ac:dyDescent="0.25">
      <c r="A133" s="14">
        <v>2</v>
      </c>
      <c r="B133" s="15">
        <v>2</v>
      </c>
      <c r="C133" s="22" t="s">
        <v>20</v>
      </c>
      <c r="D133" s="5" t="s">
        <v>21</v>
      </c>
      <c r="E133" s="39" t="s">
        <v>96</v>
      </c>
      <c r="F133" s="40">
        <v>200</v>
      </c>
      <c r="G133" s="40">
        <v>10.53</v>
      </c>
      <c r="H133" s="40">
        <v>9.07</v>
      </c>
      <c r="I133" s="40">
        <v>38.270000000000003</v>
      </c>
      <c r="J133" s="40">
        <v>276.93</v>
      </c>
      <c r="K133" s="41" t="s">
        <v>99</v>
      </c>
      <c r="L133" s="40"/>
    </row>
    <row r="134" spans="1:12" ht="15" x14ac:dyDescent="0.25">
      <c r="A134" s="14"/>
      <c r="B134" s="15"/>
      <c r="C134" s="11"/>
      <c r="D134" s="6" t="s">
        <v>21</v>
      </c>
      <c r="E134" s="42" t="s">
        <v>97</v>
      </c>
      <c r="F134" s="43">
        <v>40</v>
      </c>
      <c r="G134" s="43">
        <v>4.8</v>
      </c>
      <c r="H134" s="43">
        <v>4</v>
      </c>
      <c r="I134" s="43">
        <v>0.3</v>
      </c>
      <c r="J134" s="43">
        <v>56.6</v>
      </c>
      <c r="K134" s="44" t="s">
        <v>100</v>
      </c>
      <c r="L134" s="43"/>
    </row>
    <row r="135" spans="1:12" ht="15" x14ac:dyDescent="0.25">
      <c r="A135" s="14"/>
      <c r="B135" s="15"/>
      <c r="C135" s="11"/>
      <c r="D135" s="7" t="s">
        <v>22</v>
      </c>
      <c r="E135" s="42" t="s">
        <v>115</v>
      </c>
      <c r="F135" s="43">
        <v>200</v>
      </c>
      <c r="G135" s="43">
        <v>0.3</v>
      </c>
      <c r="H135" s="43">
        <v>0.1</v>
      </c>
      <c r="I135" s="43">
        <v>7.1</v>
      </c>
      <c r="J135" s="43">
        <v>30</v>
      </c>
      <c r="K135" s="44" t="s">
        <v>101</v>
      </c>
      <c r="L135" s="43"/>
    </row>
    <row r="136" spans="1:12" ht="15" x14ac:dyDescent="0.25">
      <c r="A136" s="14"/>
      <c r="B136" s="15"/>
      <c r="C136" s="11"/>
      <c r="D136" s="7" t="s">
        <v>23</v>
      </c>
      <c r="E136" s="42" t="s">
        <v>43</v>
      </c>
      <c r="F136" s="43">
        <v>25</v>
      </c>
      <c r="G136" s="43">
        <v>1.625</v>
      </c>
      <c r="H136" s="43">
        <v>0.25</v>
      </c>
      <c r="I136" s="43">
        <v>9.875</v>
      </c>
      <c r="J136" s="43">
        <v>48.875</v>
      </c>
      <c r="K136" s="44" t="s">
        <v>46</v>
      </c>
      <c r="L136" s="43"/>
    </row>
    <row r="137" spans="1:12" ht="15" x14ac:dyDescent="0.25">
      <c r="A137" s="14"/>
      <c r="B137" s="15"/>
      <c r="C137" s="11"/>
      <c r="D137" s="7" t="s">
        <v>23</v>
      </c>
      <c r="E137" s="42" t="s">
        <v>42</v>
      </c>
      <c r="F137" s="43">
        <v>45</v>
      </c>
      <c r="G137" s="43">
        <v>3.4</v>
      </c>
      <c r="H137" s="43">
        <v>0.4</v>
      </c>
      <c r="I137" s="43">
        <v>22.1</v>
      </c>
      <c r="J137" s="43">
        <v>105.5</v>
      </c>
      <c r="K137" s="44" t="s">
        <v>46</v>
      </c>
      <c r="L137" s="43"/>
    </row>
    <row r="138" spans="1:12" ht="15" x14ac:dyDescent="0.25">
      <c r="A138" s="14"/>
      <c r="B138" s="15"/>
      <c r="C138" s="11"/>
      <c r="D138" s="7" t="s">
        <v>24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6"/>
      <c r="E139" s="42" t="s">
        <v>47</v>
      </c>
      <c r="F139" s="43">
        <v>5</v>
      </c>
      <c r="G139" s="43">
        <v>0.03</v>
      </c>
      <c r="H139" s="43">
        <v>4.12</v>
      </c>
      <c r="I139" s="43">
        <v>0.05</v>
      </c>
      <c r="J139" s="43">
        <v>37.5</v>
      </c>
      <c r="K139" s="44" t="s">
        <v>46</v>
      </c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SUM(F133:F141)</f>
        <v>515</v>
      </c>
      <c r="G142" s="19">
        <f t="shared" ref="G142:J142" si="54">SUM(G133:G141)</f>
        <v>20.684999999999999</v>
      </c>
      <c r="H142" s="19">
        <f t="shared" si="54"/>
        <v>17.940000000000001</v>
      </c>
      <c r="I142" s="19">
        <f t="shared" si="54"/>
        <v>77.695000000000007</v>
      </c>
      <c r="J142" s="19">
        <f t="shared" si="54"/>
        <v>555.40499999999997</v>
      </c>
      <c r="K142" s="25"/>
      <c r="L142" s="19">
        <f t="shared" ref="L142" si="55">SUM(L133:L141)</f>
        <v>0</v>
      </c>
    </row>
    <row r="143" spans="1:12" ht="15" x14ac:dyDescent="0.25">
      <c r="A143" s="13">
        <f>A133</f>
        <v>2</v>
      </c>
      <c r="B143" s="13">
        <f>B133</f>
        <v>2</v>
      </c>
      <c r="C143" s="10" t="s">
        <v>25</v>
      </c>
      <c r="D143" s="7" t="s">
        <v>26</v>
      </c>
      <c r="E143" s="42" t="s">
        <v>90</v>
      </c>
      <c r="F143" s="43">
        <v>60</v>
      </c>
      <c r="G143" s="43">
        <v>0.7</v>
      </c>
      <c r="H143" s="43">
        <v>0.1</v>
      </c>
      <c r="I143" s="43">
        <v>2.2999999999999998</v>
      </c>
      <c r="J143" s="43">
        <v>12.8</v>
      </c>
      <c r="K143" s="44" t="s">
        <v>93</v>
      </c>
      <c r="L143" s="43"/>
    </row>
    <row r="144" spans="1:12" ht="15" x14ac:dyDescent="0.25">
      <c r="A144" s="14"/>
      <c r="B144" s="15"/>
      <c r="C144" s="11"/>
      <c r="D144" s="7" t="s">
        <v>27</v>
      </c>
      <c r="E144" s="42" t="s">
        <v>116</v>
      </c>
      <c r="F144" s="43">
        <v>200</v>
      </c>
      <c r="G144" s="43">
        <v>1.18</v>
      </c>
      <c r="H144" s="43">
        <v>1.7</v>
      </c>
      <c r="I144" s="43">
        <v>9.6</v>
      </c>
      <c r="J144" s="43">
        <v>58.36</v>
      </c>
      <c r="K144" s="44" t="s">
        <v>118</v>
      </c>
      <c r="L144" s="43"/>
    </row>
    <row r="145" spans="1:12" ht="15" x14ac:dyDescent="0.25">
      <c r="A145" s="14"/>
      <c r="B145" s="15"/>
      <c r="C145" s="11"/>
      <c r="D145" s="7" t="s">
        <v>28</v>
      </c>
      <c r="E145" s="42" t="s">
        <v>117</v>
      </c>
      <c r="F145" s="43">
        <v>90</v>
      </c>
      <c r="G145" s="43">
        <v>15.75</v>
      </c>
      <c r="H145" s="43">
        <v>5.9399999999999995</v>
      </c>
      <c r="I145" s="43">
        <v>7.65</v>
      </c>
      <c r="J145" s="43">
        <v>147.24</v>
      </c>
      <c r="K145" s="44" t="s">
        <v>119</v>
      </c>
      <c r="L145" s="43"/>
    </row>
    <row r="146" spans="1:12" ht="15" x14ac:dyDescent="0.25">
      <c r="A146" s="14"/>
      <c r="B146" s="15"/>
      <c r="C146" s="11"/>
      <c r="D146" s="7" t="s">
        <v>29</v>
      </c>
      <c r="E146" s="42" t="s">
        <v>65</v>
      </c>
      <c r="F146" s="43">
        <v>150</v>
      </c>
      <c r="G146" s="43">
        <v>3.7</v>
      </c>
      <c r="H146" s="43">
        <v>4.8</v>
      </c>
      <c r="I146" s="43">
        <v>36.5</v>
      </c>
      <c r="J146" s="43">
        <v>203.5</v>
      </c>
      <c r="K146" s="44" t="s">
        <v>70</v>
      </c>
      <c r="L146" s="43"/>
    </row>
    <row r="147" spans="1:12" ht="15" x14ac:dyDescent="0.25">
      <c r="A147" s="14"/>
      <c r="B147" s="15"/>
      <c r="C147" s="11"/>
      <c r="D147" s="7" t="s">
        <v>30</v>
      </c>
      <c r="E147" s="42" t="s">
        <v>51</v>
      </c>
      <c r="F147" s="43">
        <v>200</v>
      </c>
      <c r="G147" s="43">
        <v>0.5</v>
      </c>
      <c r="H147" s="43">
        <v>0</v>
      </c>
      <c r="I147" s="43">
        <v>19.8</v>
      </c>
      <c r="J147" s="43">
        <v>81</v>
      </c>
      <c r="K147" s="44" t="s">
        <v>55</v>
      </c>
      <c r="L147" s="43"/>
    </row>
    <row r="148" spans="1:12" ht="15" x14ac:dyDescent="0.25">
      <c r="A148" s="14"/>
      <c r="B148" s="15"/>
      <c r="C148" s="11"/>
      <c r="D148" s="7" t="s">
        <v>31</v>
      </c>
      <c r="E148" s="42" t="s">
        <v>42</v>
      </c>
      <c r="F148" s="43">
        <v>60</v>
      </c>
      <c r="G148" s="43">
        <v>4.5999999999999996</v>
      </c>
      <c r="H148" s="43">
        <v>0.5</v>
      </c>
      <c r="I148" s="43">
        <v>29.5</v>
      </c>
      <c r="J148" s="43">
        <v>140.6</v>
      </c>
      <c r="K148" s="44" t="s">
        <v>46</v>
      </c>
      <c r="L148" s="43"/>
    </row>
    <row r="149" spans="1:12" ht="15" x14ac:dyDescent="0.25">
      <c r="A149" s="14"/>
      <c r="B149" s="15"/>
      <c r="C149" s="11"/>
      <c r="D149" s="7" t="s">
        <v>32</v>
      </c>
      <c r="E149" s="42" t="s">
        <v>43</v>
      </c>
      <c r="F149" s="43">
        <v>30</v>
      </c>
      <c r="G149" s="43">
        <v>1.95</v>
      </c>
      <c r="H149" s="43">
        <v>0.3</v>
      </c>
      <c r="I149" s="43">
        <v>11.85</v>
      </c>
      <c r="J149" s="43">
        <v>58.65</v>
      </c>
      <c r="K149" s="44" t="s">
        <v>46</v>
      </c>
      <c r="L149" s="43"/>
    </row>
    <row r="150" spans="1:12" ht="15" x14ac:dyDescent="0.25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6"/>
      <c r="B152" s="17"/>
      <c r="C152" s="8"/>
      <c r="D152" s="18" t="s">
        <v>33</v>
      </c>
      <c r="E152" s="9"/>
      <c r="F152" s="19">
        <f>SUM(F143:F151)</f>
        <v>790</v>
      </c>
      <c r="G152" s="19">
        <f t="shared" ref="G152:J152" si="56">SUM(G143:G151)</f>
        <v>28.38</v>
      </c>
      <c r="H152" s="19">
        <f t="shared" si="56"/>
        <v>13.34</v>
      </c>
      <c r="I152" s="19">
        <f t="shared" si="56"/>
        <v>117.19999999999999</v>
      </c>
      <c r="J152" s="19">
        <f t="shared" si="56"/>
        <v>702.15</v>
      </c>
      <c r="K152" s="25"/>
      <c r="L152" s="19">
        <f t="shared" ref="L152" si="57">SUM(L143:L151)</f>
        <v>0</v>
      </c>
    </row>
    <row r="153" spans="1:12" ht="15.75" x14ac:dyDescent="0.25">
      <c r="A153" s="33">
        <f>A133</f>
        <v>2</v>
      </c>
      <c r="B153" s="33">
        <f>B133</f>
        <v>2</v>
      </c>
      <c r="C153" s="51" t="s">
        <v>4</v>
      </c>
      <c r="D153" s="52"/>
      <c r="E153" s="31"/>
      <c r="F153" s="32">
        <f>F142+F152</f>
        <v>1305</v>
      </c>
      <c r="G153" s="32">
        <f t="shared" ref="G153" si="58">G142+G152</f>
        <v>49.064999999999998</v>
      </c>
      <c r="H153" s="32">
        <f t="shared" ref="H153" si="59">H142+H152</f>
        <v>31.28</v>
      </c>
      <c r="I153" s="32">
        <f t="shared" ref="I153" si="60">I142+I152</f>
        <v>194.89499999999998</v>
      </c>
      <c r="J153" s="32">
        <f t="shared" ref="J153:L153" si="61">J142+J152</f>
        <v>1257.5549999999998</v>
      </c>
      <c r="K153" s="32"/>
      <c r="L153" s="32">
        <f t="shared" si="61"/>
        <v>0</v>
      </c>
    </row>
    <row r="154" spans="1:12" ht="15" x14ac:dyDescent="0.25">
      <c r="A154" s="20">
        <v>2</v>
      </c>
      <c r="B154" s="21">
        <v>3</v>
      </c>
      <c r="C154" s="22" t="s">
        <v>20</v>
      </c>
      <c r="D154" s="5" t="s">
        <v>21</v>
      </c>
      <c r="E154" s="39" t="s">
        <v>120</v>
      </c>
      <c r="F154" s="40">
        <v>200</v>
      </c>
      <c r="G154" s="40">
        <v>8.6</v>
      </c>
      <c r="H154" s="40">
        <v>11.3</v>
      </c>
      <c r="I154" s="40">
        <v>34.299999999999997</v>
      </c>
      <c r="J154" s="40">
        <v>272.89999999999998</v>
      </c>
      <c r="K154" s="41" t="s">
        <v>121</v>
      </c>
      <c r="L154" s="40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22</v>
      </c>
      <c r="E156" s="42" t="s">
        <v>51</v>
      </c>
      <c r="F156" s="43">
        <v>200</v>
      </c>
      <c r="G156" s="43">
        <v>0.5</v>
      </c>
      <c r="H156" s="43"/>
      <c r="I156" s="43">
        <v>19.8</v>
      </c>
      <c r="J156" s="43">
        <v>81</v>
      </c>
      <c r="K156" s="44" t="s">
        <v>55</v>
      </c>
      <c r="L156" s="43"/>
    </row>
    <row r="157" spans="1:12" ht="15" x14ac:dyDescent="0.25">
      <c r="A157" s="23"/>
      <c r="B157" s="15"/>
      <c r="C157" s="11"/>
      <c r="D157" s="7" t="s">
        <v>23</v>
      </c>
      <c r="E157" s="42" t="s">
        <v>42</v>
      </c>
      <c r="F157" s="43">
        <v>30</v>
      </c>
      <c r="G157" s="43">
        <v>2.31</v>
      </c>
      <c r="H157" s="43">
        <v>0.28799999999999998</v>
      </c>
      <c r="I157" s="43">
        <v>14.372999999999999</v>
      </c>
      <c r="J157" s="43">
        <v>70.8</v>
      </c>
      <c r="K157" s="44" t="s">
        <v>46</v>
      </c>
      <c r="L157" s="43"/>
    </row>
    <row r="158" spans="1:12" ht="15" x14ac:dyDescent="0.25">
      <c r="A158" s="23"/>
      <c r="B158" s="15"/>
      <c r="C158" s="11"/>
      <c r="D158" s="7" t="s">
        <v>23</v>
      </c>
      <c r="E158" s="42" t="s">
        <v>43</v>
      </c>
      <c r="F158" s="43">
        <v>20</v>
      </c>
      <c r="G158" s="43">
        <v>1.3</v>
      </c>
      <c r="H158" s="43">
        <v>0.2</v>
      </c>
      <c r="I158" s="43">
        <v>7.9</v>
      </c>
      <c r="J158" s="43">
        <v>39.1</v>
      </c>
      <c r="K158" s="44" t="s">
        <v>46</v>
      </c>
      <c r="L158" s="43"/>
    </row>
    <row r="159" spans="1:12" ht="15" x14ac:dyDescent="0.25">
      <c r="A159" s="23"/>
      <c r="B159" s="15"/>
      <c r="C159" s="11"/>
      <c r="D159" s="7" t="s">
        <v>24</v>
      </c>
      <c r="E159" s="42" t="s">
        <v>76</v>
      </c>
      <c r="F159" s="43">
        <v>200</v>
      </c>
      <c r="G159" s="43">
        <v>0.78</v>
      </c>
      <c r="H159" s="43">
        <v>0.78</v>
      </c>
      <c r="I159" s="43">
        <v>19.559999999999999</v>
      </c>
      <c r="J159" s="43">
        <v>88.78</v>
      </c>
      <c r="K159" s="44" t="s">
        <v>46</v>
      </c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SUM(F154:F162)</f>
        <v>650</v>
      </c>
      <c r="G163" s="19">
        <f t="shared" ref="G163:J163" si="62">SUM(G154:G162)</f>
        <v>13.49</v>
      </c>
      <c r="H163" s="19">
        <f t="shared" si="62"/>
        <v>12.568</v>
      </c>
      <c r="I163" s="19">
        <f t="shared" si="62"/>
        <v>95.933000000000007</v>
      </c>
      <c r="J163" s="19">
        <f t="shared" si="62"/>
        <v>552.58000000000004</v>
      </c>
      <c r="K163" s="25"/>
      <c r="L163" s="19">
        <f t="shared" ref="L163" si="63">SUM(L154:L162)</f>
        <v>0</v>
      </c>
    </row>
    <row r="164" spans="1:12" ht="15" x14ac:dyDescent="0.25">
      <c r="A164" s="26">
        <f>A154</f>
        <v>2</v>
      </c>
      <c r="B164" s="13">
        <f>B154</f>
        <v>3</v>
      </c>
      <c r="C164" s="10" t="s">
        <v>25</v>
      </c>
      <c r="D164" s="7" t="s">
        <v>26</v>
      </c>
      <c r="E164" s="42" t="s">
        <v>122</v>
      </c>
      <c r="F164" s="43">
        <v>60</v>
      </c>
      <c r="G164" s="43">
        <v>1.6</v>
      </c>
      <c r="H164" s="43">
        <v>6.1</v>
      </c>
      <c r="I164" s="43">
        <v>6.2</v>
      </c>
      <c r="J164" s="43">
        <v>85.7</v>
      </c>
      <c r="K164" s="44" t="s">
        <v>124</v>
      </c>
      <c r="L164" s="43"/>
    </row>
    <row r="165" spans="1:12" ht="15" x14ac:dyDescent="0.25">
      <c r="A165" s="23"/>
      <c r="B165" s="15"/>
      <c r="C165" s="11"/>
      <c r="D165" s="7" t="s">
        <v>27</v>
      </c>
      <c r="E165" s="42" t="s">
        <v>123</v>
      </c>
      <c r="F165" s="43">
        <v>200</v>
      </c>
      <c r="G165" s="43">
        <v>1.9200000000000002</v>
      </c>
      <c r="H165" s="43">
        <v>5.04</v>
      </c>
      <c r="I165" s="43">
        <v>10.299999999999999</v>
      </c>
      <c r="J165" s="43">
        <v>94.2</v>
      </c>
      <c r="K165" s="44" t="s">
        <v>125</v>
      </c>
      <c r="L165" s="43"/>
    </row>
    <row r="166" spans="1:12" ht="25.5" x14ac:dyDescent="0.25">
      <c r="A166" s="23"/>
      <c r="B166" s="15"/>
      <c r="C166" s="11"/>
      <c r="D166" s="7" t="s">
        <v>28</v>
      </c>
      <c r="E166" s="42" t="s">
        <v>126</v>
      </c>
      <c r="F166" s="43">
        <v>110</v>
      </c>
      <c r="G166" s="43">
        <v>11.555000000000001</v>
      </c>
      <c r="H166" s="43">
        <v>12.540000000000001</v>
      </c>
      <c r="I166" s="43">
        <v>13.645</v>
      </c>
      <c r="J166" s="43">
        <v>212.83999999999997</v>
      </c>
      <c r="K166" s="44" t="s">
        <v>127</v>
      </c>
      <c r="L166" s="43"/>
    </row>
    <row r="167" spans="1:12" ht="15" x14ac:dyDescent="0.25">
      <c r="A167" s="23"/>
      <c r="B167" s="15"/>
      <c r="C167" s="11"/>
      <c r="D167" s="7" t="s">
        <v>29</v>
      </c>
      <c r="E167" s="42" t="s">
        <v>81</v>
      </c>
      <c r="F167" s="43">
        <v>150</v>
      </c>
      <c r="G167" s="43">
        <v>5.3</v>
      </c>
      <c r="H167" s="43">
        <v>4.9000000000000004</v>
      </c>
      <c r="I167" s="43">
        <v>32.799999999999997</v>
      </c>
      <c r="J167" s="43">
        <v>196.8</v>
      </c>
      <c r="K167" s="44" t="s">
        <v>84</v>
      </c>
      <c r="L167" s="43"/>
    </row>
    <row r="168" spans="1:12" ht="15" x14ac:dyDescent="0.25">
      <c r="A168" s="23"/>
      <c r="B168" s="15"/>
      <c r="C168" s="11"/>
      <c r="D168" s="7" t="s">
        <v>30</v>
      </c>
      <c r="E168" s="42" t="s">
        <v>109</v>
      </c>
      <c r="F168" s="43">
        <v>200</v>
      </c>
      <c r="G168" s="43">
        <v>0.2</v>
      </c>
      <c r="H168" s="43">
        <v>0.1</v>
      </c>
      <c r="I168" s="43">
        <v>9.9</v>
      </c>
      <c r="J168" s="43">
        <v>41.6</v>
      </c>
      <c r="K168" s="44" t="s">
        <v>110</v>
      </c>
      <c r="L168" s="43"/>
    </row>
    <row r="169" spans="1:12" ht="15" x14ac:dyDescent="0.25">
      <c r="A169" s="23"/>
      <c r="B169" s="15"/>
      <c r="C169" s="11"/>
      <c r="D169" s="7" t="s">
        <v>31</v>
      </c>
      <c r="E169" s="42" t="s">
        <v>42</v>
      </c>
      <c r="F169" s="43">
        <v>30</v>
      </c>
      <c r="G169" s="43">
        <v>2</v>
      </c>
      <c r="H169" s="43">
        <v>0.4</v>
      </c>
      <c r="I169" s="43">
        <v>10</v>
      </c>
      <c r="J169" s="43">
        <v>51.2</v>
      </c>
      <c r="K169" s="44" t="s">
        <v>46</v>
      </c>
      <c r="L169" s="43"/>
    </row>
    <row r="170" spans="1:12" ht="15" x14ac:dyDescent="0.25">
      <c r="A170" s="23"/>
      <c r="B170" s="15"/>
      <c r="C170" s="11"/>
      <c r="D170" s="7" t="s">
        <v>32</v>
      </c>
      <c r="E170" s="42" t="s">
        <v>43</v>
      </c>
      <c r="F170" s="43">
        <v>30</v>
      </c>
      <c r="G170" s="43">
        <v>1.95</v>
      </c>
      <c r="H170" s="43">
        <v>0.3</v>
      </c>
      <c r="I170" s="43">
        <v>11.85</v>
      </c>
      <c r="J170" s="43">
        <v>58.65</v>
      </c>
      <c r="K170" s="44" t="s">
        <v>46</v>
      </c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33</v>
      </c>
      <c r="E173" s="9"/>
      <c r="F173" s="19">
        <f>SUM(F164:F172)</f>
        <v>780</v>
      </c>
      <c r="G173" s="19">
        <f t="shared" ref="G173:J173" si="64">SUM(G164:G172)</f>
        <v>24.525000000000002</v>
      </c>
      <c r="H173" s="19">
        <f t="shared" si="64"/>
        <v>29.38</v>
      </c>
      <c r="I173" s="19">
        <f t="shared" si="64"/>
        <v>94.694999999999993</v>
      </c>
      <c r="J173" s="19">
        <f t="shared" si="64"/>
        <v>740.99</v>
      </c>
      <c r="K173" s="25"/>
      <c r="L173" s="19">
        <f t="shared" ref="L173" si="65">SUM(L164:L172)</f>
        <v>0</v>
      </c>
    </row>
    <row r="174" spans="1:12" ht="15.75" x14ac:dyDescent="0.25">
      <c r="A174" s="29">
        <f>A154</f>
        <v>2</v>
      </c>
      <c r="B174" s="30">
        <f>B154</f>
        <v>3</v>
      </c>
      <c r="C174" s="51" t="s">
        <v>4</v>
      </c>
      <c r="D174" s="52"/>
      <c r="E174" s="31"/>
      <c r="F174" s="32">
        <f>F163+F173</f>
        <v>1430</v>
      </c>
      <c r="G174" s="32">
        <f t="shared" ref="G174" si="66">G163+G173</f>
        <v>38.015000000000001</v>
      </c>
      <c r="H174" s="32">
        <f t="shared" ref="H174" si="67">H163+H173</f>
        <v>41.948</v>
      </c>
      <c r="I174" s="32">
        <f t="shared" ref="I174" si="68">I163+I173</f>
        <v>190.62799999999999</v>
      </c>
      <c r="J174" s="32">
        <f t="shared" ref="J174:L174" si="69">J163+J173</f>
        <v>1293.5700000000002</v>
      </c>
      <c r="K174" s="32"/>
      <c r="L174" s="32">
        <f t="shared" si="69"/>
        <v>0</v>
      </c>
    </row>
    <row r="175" spans="1:12" ht="15" x14ac:dyDescent="0.25">
      <c r="A175" s="20">
        <v>2</v>
      </c>
      <c r="B175" s="21">
        <v>4</v>
      </c>
      <c r="C175" s="22" t="s">
        <v>20</v>
      </c>
      <c r="D175" s="5" t="s">
        <v>21</v>
      </c>
      <c r="E175" s="39" t="s">
        <v>50</v>
      </c>
      <c r="F175" s="40">
        <v>150</v>
      </c>
      <c r="G175" s="40">
        <v>3.2</v>
      </c>
      <c r="H175" s="40">
        <v>5.2</v>
      </c>
      <c r="I175" s="40">
        <v>19.8</v>
      </c>
      <c r="J175" s="40">
        <v>139.4</v>
      </c>
      <c r="K175" s="41" t="s">
        <v>54</v>
      </c>
      <c r="L175" s="40"/>
    </row>
    <row r="176" spans="1:12" ht="15" x14ac:dyDescent="0.25">
      <c r="A176" s="23"/>
      <c r="B176" s="15"/>
      <c r="C176" s="11"/>
      <c r="D176" s="6" t="s">
        <v>21</v>
      </c>
      <c r="E176" s="42" t="s">
        <v>59</v>
      </c>
      <c r="F176" s="43">
        <v>70</v>
      </c>
      <c r="G176" s="43">
        <v>13.44</v>
      </c>
      <c r="H176" s="43">
        <v>2.9866666666666668</v>
      </c>
      <c r="I176" s="43">
        <v>9.4266666666666659</v>
      </c>
      <c r="J176" s="43">
        <v>117.97333333333333</v>
      </c>
      <c r="K176" s="44" t="s">
        <v>61</v>
      </c>
      <c r="L176" s="43"/>
    </row>
    <row r="177" spans="1:12" ht="15" x14ac:dyDescent="0.25">
      <c r="A177" s="23"/>
      <c r="B177" s="15"/>
      <c r="C177" s="11"/>
      <c r="D177" s="7" t="s">
        <v>22</v>
      </c>
      <c r="E177" s="42" t="s">
        <v>60</v>
      </c>
      <c r="F177" s="43">
        <v>200</v>
      </c>
      <c r="G177" s="43">
        <v>0.2</v>
      </c>
      <c r="H177" s="43">
        <v>0</v>
      </c>
      <c r="I177" s="43">
        <v>6.4</v>
      </c>
      <c r="J177" s="43">
        <v>26.8</v>
      </c>
      <c r="K177" s="44" t="s">
        <v>62</v>
      </c>
      <c r="L177" s="43"/>
    </row>
    <row r="178" spans="1:12" ht="15" x14ac:dyDescent="0.25">
      <c r="A178" s="23"/>
      <c r="B178" s="15"/>
      <c r="C178" s="11"/>
      <c r="D178" s="7" t="s">
        <v>23</v>
      </c>
      <c r="E178" s="42" t="s">
        <v>43</v>
      </c>
      <c r="F178" s="43">
        <v>25</v>
      </c>
      <c r="G178" s="43">
        <v>1.625</v>
      </c>
      <c r="H178" s="43">
        <v>0.25</v>
      </c>
      <c r="I178" s="43">
        <v>9.875</v>
      </c>
      <c r="J178" s="43">
        <v>48.875</v>
      </c>
      <c r="K178" s="44" t="s">
        <v>46</v>
      </c>
      <c r="L178" s="43"/>
    </row>
    <row r="179" spans="1:12" ht="15" x14ac:dyDescent="0.25">
      <c r="A179" s="23"/>
      <c r="B179" s="15"/>
      <c r="C179" s="11"/>
      <c r="D179" s="7" t="s">
        <v>23</v>
      </c>
      <c r="E179" s="42" t="s">
        <v>42</v>
      </c>
      <c r="F179" s="43">
        <v>45</v>
      </c>
      <c r="G179" s="43">
        <v>3.4</v>
      </c>
      <c r="H179" s="43">
        <v>0.4</v>
      </c>
      <c r="I179" s="43">
        <v>22.1</v>
      </c>
      <c r="J179" s="43">
        <v>105.5</v>
      </c>
      <c r="K179" s="44" t="s">
        <v>46</v>
      </c>
      <c r="L179" s="43"/>
    </row>
    <row r="180" spans="1:12" ht="15" x14ac:dyDescent="0.25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 t="s">
        <v>47</v>
      </c>
      <c r="F181" s="43">
        <v>10</v>
      </c>
      <c r="G181" s="43">
        <v>0.06</v>
      </c>
      <c r="H181" s="43">
        <v>8.25</v>
      </c>
      <c r="I181" s="43">
        <v>0.09</v>
      </c>
      <c r="J181" s="43">
        <v>75</v>
      </c>
      <c r="K181" s="44" t="s">
        <v>46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500</v>
      </c>
      <c r="G184" s="19">
        <f t="shared" ref="G184:J184" si="70">SUM(G175:G183)</f>
        <v>21.924999999999997</v>
      </c>
      <c r="H184" s="19">
        <f t="shared" si="70"/>
        <v>17.086666666666666</v>
      </c>
      <c r="I184" s="19">
        <f t="shared" si="70"/>
        <v>67.691666666666663</v>
      </c>
      <c r="J184" s="19">
        <f t="shared" si="70"/>
        <v>513.5483333333334</v>
      </c>
      <c r="K184" s="25"/>
      <c r="L184" s="19">
        <f t="shared" ref="L184" si="71">SUM(L175:L183)</f>
        <v>0</v>
      </c>
    </row>
    <row r="185" spans="1:12" ht="15" x14ac:dyDescent="0.25">
      <c r="A185" s="26">
        <f>A175</f>
        <v>2</v>
      </c>
      <c r="B185" s="13">
        <f>B175</f>
        <v>4</v>
      </c>
      <c r="C185" s="10" t="s">
        <v>25</v>
      </c>
      <c r="D185" s="7" t="s">
        <v>26</v>
      </c>
      <c r="E185" s="42" t="s">
        <v>48</v>
      </c>
      <c r="F185" s="43">
        <v>60</v>
      </c>
      <c r="G185" s="43">
        <v>0.6</v>
      </c>
      <c r="H185" s="43">
        <v>3.1</v>
      </c>
      <c r="I185" s="43">
        <v>1.8</v>
      </c>
      <c r="J185" s="43">
        <v>37.6</v>
      </c>
      <c r="K185" s="44" t="s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128</v>
      </c>
      <c r="F186" s="43">
        <v>200</v>
      </c>
      <c r="G186" s="43">
        <v>1.7</v>
      </c>
      <c r="H186" s="43">
        <v>4.26</v>
      </c>
      <c r="I186" s="43">
        <v>9.68</v>
      </c>
      <c r="J186" s="43">
        <v>90.24</v>
      </c>
      <c r="K186" s="44" t="s">
        <v>131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129</v>
      </c>
      <c r="F187" s="43">
        <v>90</v>
      </c>
      <c r="G187" s="43">
        <v>15.1875</v>
      </c>
      <c r="H187" s="43">
        <v>14.737500000000001</v>
      </c>
      <c r="I187" s="43">
        <v>3.6</v>
      </c>
      <c r="J187" s="43">
        <v>208.8</v>
      </c>
      <c r="K187" s="44" t="s">
        <v>132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130</v>
      </c>
      <c r="F188" s="43">
        <v>150</v>
      </c>
      <c r="G188" s="43">
        <v>8.1999999999999993</v>
      </c>
      <c r="H188" s="43">
        <v>6.3</v>
      </c>
      <c r="I188" s="43">
        <v>35.9</v>
      </c>
      <c r="J188" s="43">
        <v>233.7</v>
      </c>
      <c r="K188" s="44" t="s">
        <v>133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1</v>
      </c>
      <c r="H189" s="43">
        <v>0.1</v>
      </c>
      <c r="I189" s="43">
        <v>15.7</v>
      </c>
      <c r="J189" s="43">
        <v>66.900000000000006</v>
      </c>
      <c r="K189" s="44" t="s">
        <v>69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</v>
      </c>
      <c r="H190" s="43">
        <v>0.4</v>
      </c>
      <c r="I190" s="43">
        <v>10</v>
      </c>
      <c r="J190" s="43">
        <v>51.2</v>
      </c>
      <c r="K190" s="44" t="s">
        <v>46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1.95</v>
      </c>
      <c r="H191" s="43">
        <v>0.3</v>
      </c>
      <c r="I191" s="43">
        <v>11.85</v>
      </c>
      <c r="J191" s="43">
        <v>58.65</v>
      </c>
      <c r="K191" s="44" t="s">
        <v>46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72">SUM(G185:G193)</f>
        <v>30.637499999999999</v>
      </c>
      <c r="H194" s="19">
        <f t="shared" si="72"/>
        <v>29.197500000000002</v>
      </c>
      <c r="I194" s="19">
        <f t="shared" si="72"/>
        <v>88.529999999999987</v>
      </c>
      <c r="J194" s="19">
        <f t="shared" si="72"/>
        <v>747.08999999999992</v>
      </c>
      <c r="K194" s="25"/>
      <c r="L194" s="19">
        <f t="shared" ref="L194" si="73">SUM(L185:L193)</f>
        <v>0</v>
      </c>
    </row>
    <row r="195" spans="1:12" ht="15.75" x14ac:dyDescent="0.25">
      <c r="A195" s="29">
        <f>A175</f>
        <v>2</v>
      </c>
      <c r="B195" s="30">
        <f>B175</f>
        <v>4</v>
      </c>
      <c r="C195" s="51" t="s">
        <v>4</v>
      </c>
      <c r="D195" s="52"/>
      <c r="E195" s="31"/>
      <c r="F195" s="32">
        <f>F184+F194</f>
        <v>1260</v>
      </c>
      <c r="G195" s="32">
        <f t="shared" ref="G195" si="74">G184+G194</f>
        <v>52.5625</v>
      </c>
      <c r="H195" s="32">
        <f t="shared" ref="H195" si="75">H184+H194</f>
        <v>46.284166666666664</v>
      </c>
      <c r="I195" s="32">
        <f t="shared" ref="I195" si="76">I184+I194</f>
        <v>156.22166666666664</v>
      </c>
      <c r="J195" s="32">
        <f t="shared" ref="J195:L195" si="77">J184+J194</f>
        <v>1260.6383333333333</v>
      </c>
      <c r="K195" s="32"/>
      <c r="L195" s="32">
        <f t="shared" si="77"/>
        <v>0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65</v>
      </c>
      <c r="F196" s="40">
        <v>150</v>
      </c>
      <c r="G196" s="40">
        <v>3.7</v>
      </c>
      <c r="H196" s="40">
        <v>4.8</v>
      </c>
      <c r="I196" s="40">
        <v>36.5</v>
      </c>
      <c r="J196" s="40">
        <v>203.5</v>
      </c>
      <c r="K196" s="41" t="s">
        <v>70</v>
      </c>
      <c r="L196" s="40"/>
    </row>
    <row r="197" spans="1:12" ht="25.5" x14ac:dyDescent="0.25">
      <c r="A197" s="23"/>
      <c r="B197" s="15"/>
      <c r="C197" s="11"/>
      <c r="D197" s="6" t="s">
        <v>21</v>
      </c>
      <c r="E197" s="42" t="s">
        <v>134</v>
      </c>
      <c r="F197" s="43">
        <v>110</v>
      </c>
      <c r="G197" s="43">
        <v>11.555000000000001</v>
      </c>
      <c r="H197" s="43">
        <v>12.540000000000001</v>
      </c>
      <c r="I197" s="43">
        <v>13.645</v>
      </c>
      <c r="J197" s="43">
        <v>212.83999999999997</v>
      </c>
      <c r="K197" s="44" t="s">
        <v>135</v>
      </c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115</v>
      </c>
      <c r="F198" s="43">
        <v>200</v>
      </c>
      <c r="G198" s="43">
        <v>0.3</v>
      </c>
      <c r="H198" s="43">
        <v>0.1</v>
      </c>
      <c r="I198" s="43">
        <v>7.1</v>
      </c>
      <c r="J198" s="43">
        <v>30</v>
      </c>
      <c r="K198" s="44" t="s">
        <v>101</v>
      </c>
      <c r="L198" s="43"/>
    </row>
    <row r="199" spans="1:12" ht="15" x14ac:dyDescent="0.25">
      <c r="A199" s="23"/>
      <c r="B199" s="15"/>
      <c r="C199" s="11"/>
      <c r="D199" s="7" t="s">
        <v>23</v>
      </c>
      <c r="E199" s="42" t="s">
        <v>42</v>
      </c>
      <c r="F199" s="43">
        <v>30</v>
      </c>
      <c r="G199" s="43">
        <v>2.2999999999999998</v>
      </c>
      <c r="H199" s="43">
        <v>0.2</v>
      </c>
      <c r="I199" s="43">
        <v>14.8</v>
      </c>
      <c r="J199" s="43">
        <v>70.3</v>
      </c>
      <c r="K199" s="44" t="s">
        <v>46</v>
      </c>
      <c r="L199" s="43"/>
    </row>
    <row r="200" spans="1:12" ht="15" x14ac:dyDescent="0.25">
      <c r="A200" s="23"/>
      <c r="B200" s="15"/>
      <c r="C200" s="11"/>
      <c r="D200" s="7" t="s">
        <v>23</v>
      </c>
      <c r="E200" s="42" t="s">
        <v>43</v>
      </c>
      <c r="F200" s="43">
        <v>20</v>
      </c>
      <c r="G200" s="43">
        <v>1.3</v>
      </c>
      <c r="H200" s="43">
        <v>0.2</v>
      </c>
      <c r="I200" s="43">
        <v>7.9</v>
      </c>
      <c r="J200" s="43">
        <v>39.1</v>
      </c>
      <c r="K200" s="44" t="s">
        <v>46</v>
      </c>
      <c r="L200" s="43"/>
    </row>
    <row r="201" spans="1:12" ht="15" x14ac:dyDescent="0.25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SUM(F196:F204)</f>
        <v>510</v>
      </c>
      <c r="G205" s="19">
        <f t="shared" ref="G205:J205" si="78">SUM(G196:G204)</f>
        <v>19.155000000000005</v>
      </c>
      <c r="H205" s="19">
        <f t="shared" si="78"/>
        <v>17.84</v>
      </c>
      <c r="I205" s="19">
        <f t="shared" si="78"/>
        <v>79.945000000000007</v>
      </c>
      <c r="J205" s="19">
        <f t="shared" si="78"/>
        <v>555.74</v>
      </c>
      <c r="K205" s="25"/>
      <c r="L205" s="19">
        <f t="shared" ref="L205" si="79">SUM(L196:L204)</f>
        <v>0</v>
      </c>
    </row>
    <row r="206" spans="1:12" ht="15" x14ac:dyDescent="0.25">
      <c r="A206" s="26">
        <f>A196</f>
        <v>2</v>
      </c>
      <c r="B206" s="13">
        <f>B196</f>
        <v>5</v>
      </c>
      <c r="C206" s="10" t="s">
        <v>25</v>
      </c>
      <c r="D206" s="7" t="s">
        <v>26</v>
      </c>
      <c r="E206" s="42" t="s">
        <v>78</v>
      </c>
      <c r="F206" s="43">
        <v>60</v>
      </c>
      <c r="G206" s="43">
        <v>0.6</v>
      </c>
      <c r="H206" s="43">
        <v>6.1</v>
      </c>
      <c r="I206" s="43">
        <v>4.3</v>
      </c>
      <c r="J206" s="43">
        <v>74.2</v>
      </c>
      <c r="K206" s="44" t="s">
        <v>82</v>
      </c>
      <c r="L206" s="43"/>
    </row>
    <row r="207" spans="1:12" ht="15" x14ac:dyDescent="0.25">
      <c r="A207" s="23"/>
      <c r="B207" s="15"/>
      <c r="C207" s="11"/>
      <c r="D207" s="7" t="s">
        <v>27</v>
      </c>
      <c r="E207" s="42" t="s">
        <v>49</v>
      </c>
      <c r="F207" s="43">
        <v>200</v>
      </c>
      <c r="G207" s="43">
        <v>4.24</v>
      </c>
      <c r="H207" s="43">
        <v>4.0200000000000005</v>
      </c>
      <c r="I207" s="43">
        <v>15.919999999999998</v>
      </c>
      <c r="J207" s="43">
        <v>116.8</v>
      </c>
      <c r="K207" s="44" t="s">
        <v>53</v>
      </c>
      <c r="L207" s="43"/>
    </row>
    <row r="208" spans="1:12" ht="25.5" x14ac:dyDescent="0.25">
      <c r="A208" s="23"/>
      <c r="B208" s="15"/>
      <c r="C208" s="11"/>
      <c r="D208" s="7" t="s">
        <v>28</v>
      </c>
      <c r="E208" s="42" t="s">
        <v>136</v>
      </c>
      <c r="F208" s="43">
        <v>90</v>
      </c>
      <c r="G208" s="43">
        <v>14.16</v>
      </c>
      <c r="H208" s="43">
        <v>4.4666666666666668</v>
      </c>
      <c r="I208" s="43">
        <v>11.346666666666666</v>
      </c>
      <c r="J208" s="43">
        <v>141.81333333333333</v>
      </c>
      <c r="K208" s="44" t="s">
        <v>137</v>
      </c>
      <c r="L208" s="43"/>
    </row>
    <row r="209" spans="1:12" ht="15" x14ac:dyDescent="0.25">
      <c r="A209" s="23"/>
      <c r="B209" s="15"/>
      <c r="C209" s="11"/>
      <c r="D209" s="7" t="s">
        <v>29</v>
      </c>
      <c r="E209" s="42" t="s">
        <v>81</v>
      </c>
      <c r="F209" s="43">
        <v>150</v>
      </c>
      <c r="G209" s="43">
        <v>5.3</v>
      </c>
      <c r="H209" s="43">
        <v>4.9000000000000004</v>
      </c>
      <c r="I209" s="43">
        <v>32.799999999999997</v>
      </c>
      <c r="J209" s="43">
        <v>196.8</v>
      </c>
      <c r="K209" s="44" t="s">
        <v>84</v>
      </c>
      <c r="L209" s="43"/>
    </row>
    <row r="210" spans="1:12" ht="15" x14ac:dyDescent="0.25">
      <c r="A210" s="23"/>
      <c r="B210" s="15"/>
      <c r="C210" s="11"/>
      <c r="D210" s="7" t="s">
        <v>30</v>
      </c>
      <c r="E210" s="42" t="s">
        <v>86</v>
      </c>
      <c r="F210" s="43">
        <v>200</v>
      </c>
      <c r="G210" s="43">
        <v>0.6</v>
      </c>
      <c r="H210" s="43">
        <v>0.2</v>
      </c>
      <c r="I210" s="43">
        <v>15.2</v>
      </c>
      <c r="J210" s="43">
        <v>65.3</v>
      </c>
      <c r="K210" s="44" t="s">
        <v>87</v>
      </c>
      <c r="L210" s="43"/>
    </row>
    <row r="211" spans="1:12" ht="15" x14ac:dyDescent="0.25">
      <c r="A211" s="23"/>
      <c r="B211" s="15"/>
      <c r="C211" s="11"/>
      <c r="D211" s="7" t="s">
        <v>31</v>
      </c>
      <c r="E211" s="42" t="s">
        <v>42</v>
      </c>
      <c r="F211" s="43">
        <v>30</v>
      </c>
      <c r="G211" s="43">
        <v>2.31</v>
      </c>
      <c r="H211" s="43">
        <v>0.28799999999999998</v>
      </c>
      <c r="I211" s="43">
        <v>14.372999999999999</v>
      </c>
      <c r="J211" s="43">
        <v>70.8</v>
      </c>
      <c r="K211" s="44" t="s">
        <v>46</v>
      </c>
      <c r="L211" s="43"/>
    </row>
    <row r="212" spans="1:12" ht="15" x14ac:dyDescent="0.25">
      <c r="A212" s="23"/>
      <c r="B212" s="15"/>
      <c r="C212" s="11"/>
      <c r="D212" s="7" t="s">
        <v>32</v>
      </c>
      <c r="E212" s="42" t="s">
        <v>43</v>
      </c>
      <c r="F212" s="43">
        <v>30</v>
      </c>
      <c r="G212" s="43">
        <v>1.95</v>
      </c>
      <c r="H212" s="43">
        <v>0.3</v>
      </c>
      <c r="I212" s="43">
        <v>11.85</v>
      </c>
      <c r="J212" s="43">
        <v>58.65</v>
      </c>
      <c r="K212" s="44" t="s">
        <v>46</v>
      </c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760</v>
      </c>
      <c r="G215" s="19">
        <f t="shared" ref="G215:J215" si="80">SUM(G206:G214)</f>
        <v>29.16</v>
      </c>
      <c r="H215" s="19">
        <f t="shared" si="80"/>
        <v>20.274666666666668</v>
      </c>
      <c r="I215" s="19">
        <f t="shared" si="80"/>
        <v>105.78966666666666</v>
      </c>
      <c r="J215" s="19">
        <f t="shared" si="80"/>
        <v>724.36333333333323</v>
      </c>
      <c r="K215" s="25"/>
      <c r="L215" s="19">
        <f t="shared" ref="L215" si="81">SUM(L206:L214)</f>
        <v>0</v>
      </c>
    </row>
    <row r="216" spans="1:12" ht="15.75" thickBot="1" x14ac:dyDescent="0.25">
      <c r="A216" s="29">
        <f>A196</f>
        <v>2</v>
      </c>
      <c r="B216" s="30">
        <f>B196</f>
        <v>5</v>
      </c>
      <c r="C216" s="51" t="s">
        <v>4</v>
      </c>
      <c r="D216" s="52"/>
      <c r="E216" s="31"/>
      <c r="F216" s="32">
        <f>F205+F215</f>
        <v>1270</v>
      </c>
      <c r="G216" s="32">
        <f t="shared" ref="G216" si="82">G205+G215</f>
        <v>48.315000000000005</v>
      </c>
      <c r="H216" s="32">
        <f t="shared" ref="H216" si="83">H205+H215</f>
        <v>38.114666666666665</v>
      </c>
      <c r="I216" s="32">
        <f t="shared" ref="I216" si="84">I205+I215</f>
        <v>185.73466666666667</v>
      </c>
      <c r="J216" s="32">
        <f t="shared" ref="J216:L216" si="85">J205+J215</f>
        <v>1280.1033333333332</v>
      </c>
      <c r="K216" s="32"/>
      <c r="L216" s="32">
        <f t="shared" si="85"/>
        <v>0</v>
      </c>
    </row>
    <row r="217" spans="1:12" ht="15" x14ac:dyDescent="0.25">
      <c r="A217" s="20">
        <v>3</v>
      </c>
      <c r="B217" s="21">
        <v>1</v>
      </c>
      <c r="C217" s="22" t="s">
        <v>20</v>
      </c>
      <c r="D217" s="5" t="s">
        <v>21</v>
      </c>
      <c r="E217" s="39" t="s">
        <v>39</v>
      </c>
      <c r="F217" s="40">
        <v>200</v>
      </c>
      <c r="G217" s="40">
        <v>7.1</v>
      </c>
      <c r="H217" s="40">
        <v>5.8</v>
      </c>
      <c r="I217" s="40">
        <v>26.6</v>
      </c>
      <c r="J217" s="40">
        <v>187.3</v>
      </c>
      <c r="K217" s="41" t="s">
        <v>40</v>
      </c>
      <c r="L217" s="40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22</v>
      </c>
      <c r="E219" s="42" t="s">
        <v>41</v>
      </c>
      <c r="F219" s="43">
        <v>200</v>
      </c>
      <c r="G219" s="43">
        <v>3.9</v>
      </c>
      <c r="H219" s="43">
        <v>2.9</v>
      </c>
      <c r="I219" s="43">
        <v>11.2</v>
      </c>
      <c r="J219" s="43">
        <v>86</v>
      </c>
      <c r="K219" s="44" t="s">
        <v>45</v>
      </c>
      <c r="L219" s="43"/>
    </row>
    <row r="220" spans="1:12" ht="15" x14ac:dyDescent="0.25">
      <c r="A220" s="23"/>
      <c r="B220" s="15"/>
      <c r="C220" s="11"/>
      <c r="D220" s="7" t="s">
        <v>23</v>
      </c>
      <c r="E220" s="42" t="s">
        <v>42</v>
      </c>
      <c r="F220" s="43">
        <v>30</v>
      </c>
      <c r="G220" s="43">
        <v>2.31</v>
      </c>
      <c r="H220" s="43">
        <v>0.28799999999999998</v>
      </c>
      <c r="I220" s="43">
        <v>14.372999999999999</v>
      </c>
      <c r="J220" s="43">
        <v>70.8</v>
      </c>
      <c r="K220" s="44" t="s">
        <v>46</v>
      </c>
      <c r="L220" s="43"/>
    </row>
    <row r="221" spans="1:12" ht="15" x14ac:dyDescent="0.25">
      <c r="A221" s="23"/>
      <c r="B221" s="15"/>
      <c r="C221" s="11"/>
      <c r="D221" s="7" t="s">
        <v>23</v>
      </c>
      <c r="E221" s="42" t="s">
        <v>43</v>
      </c>
      <c r="F221" s="43">
        <v>20</v>
      </c>
      <c r="G221" s="43">
        <v>1.3</v>
      </c>
      <c r="H221" s="43">
        <v>0.2</v>
      </c>
      <c r="I221" s="43">
        <v>7.9</v>
      </c>
      <c r="J221" s="43">
        <v>39.1</v>
      </c>
      <c r="K221" s="44" t="s">
        <v>46</v>
      </c>
      <c r="L221" s="43"/>
    </row>
    <row r="222" spans="1:12" ht="15" x14ac:dyDescent="0.25">
      <c r="A222" s="23"/>
      <c r="B222" s="15"/>
      <c r="C222" s="11"/>
      <c r="D222" s="7" t="s">
        <v>24</v>
      </c>
      <c r="E222" s="42" t="s">
        <v>44</v>
      </c>
      <c r="F222" s="43">
        <v>200</v>
      </c>
      <c r="G222" s="43">
        <v>1.5</v>
      </c>
      <c r="H222" s="43">
        <v>0.5</v>
      </c>
      <c r="I222" s="43">
        <v>21</v>
      </c>
      <c r="J222" s="43">
        <v>97</v>
      </c>
      <c r="K222" s="44" t="s">
        <v>46</v>
      </c>
      <c r="L222" s="43"/>
    </row>
    <row r="223" spans="1:12" ht="15" x14ac:dyDescent="0.25">
      <c r="A223" s="23"/>
      <c r="B223" s="15"/>
      <c r="C223" s="11"/>
      <c r="D223" s="6"/>
      <c r="E223" s="42" t="s">
        <v>47</v>
      </c>
      <c r="F223" s="43">
        <v>10</v>
      </c>
      <c r="G223" s="43">
        <v>0.06</v>
      </c>
      <c r="H223" s="43">
        <v>8.25</v>
      </c>
      <c r="I223" s="43">
        <v>0.09</v>
      </c>
      <c r="J223" s="43">
        <v>75</v>
      </c>
      <c r="K223" s="44" t="s">
        <v>46</v>
      </c>
      <c r="L223" s="43"/>
    </row>
    <row r="224" spans="1:12" ht="15" x14ac:dyDescent="0.25">
      <c r="A224" s="23"/>
      <c r="B224" s="15"/>
      <c r="C224" s="11"/>
      <c r="D224" s="6"/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6"/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4"/>
      <c r="B226" s="17"/>
      <c r="C226" s="8"/>
      <c r="D226" s="18" t="s">
        <v>33</v>
      </c>
      <c r="E226" s="9"/>
      <c r="F226" s="19">
        <f>SUM(F217:F225)</f>
        <v>660</v>
      </c>
      <c r="G226" s="19">
        <f t="shared" ref="G226:J226" si="86">SUM(G217:G225)</f>
        <v>16.169999999999998</v>
      </c>
      <c r="H226" s="19">
        <f t="shared" si="86"/>
        <v>17.937999999999999</v>
      </c>
      <c r="I226" s="19">
        <f t="shared" si="86"/>
        <v>81.162999999999997</v>
      </c>
      <c r="J226" s="19">
        <f t="shared" si="86"/>
        <v>555.20000000000005</v>
      </c>
      <c r="K226" s="25"/>
      <c r="L226" s="19">
        <f t="shared" ref="L226" si="87">SUM(L217:L225)</f>
        <v>0</v>
      </c>
    </row>
    <row r="227" spans="1:12" ht="15" x14ac:dyDescent="0.25">
      <c r="A227" s="26">
        <f>A217</f>
        <v>3</v>
      </c>
      <c r="B227" s="13">
        <f>B217</f>
        <v>1</v>
      </c>
      <c r="C227" s="10" t="s">
        <v>25</v>
      </c>
      <c r="D227" s="7" t="s">
        <v>26</v>
      </c>
      <c r="E227" s="42" t="s">
        <v>48</v>
      </c>
      <c r="F227" s="43">
        <v>60</v>
      </c>
      <c r="G227" s="43">
        <v>0.6</v>
      </c>
      <c r="H227" s="43">
        <v>3.1</v>
      </c>
      <c r="I227" s="43">
        <v>1.8</v>
      </c>
      <c r="J227" s="43">
        <v>37.6</v>
      </c>
      <c r="K227" s="44" t="s">
        <v>52</v>
      </c>
      <c r="L227" s="43"/>
    </row>
    <row r="228" spans="1:12" ht="15" x14ac:dyDescent="0.25">
      <c r="A228" s="23"/>
      <c r="B228" s="15"/>
      <c r="C228" s="11"/>
      <c r="D228" s="7" t="s">
        <v>27</v>
      </c>
      <c r="E228" s="42" t="s">
        <v>49</v>
      </c>
      <c r="F228" s="43">
        <v>200</v>
      </c>
      <c r="G228" s="43">
        <v>4.24</v>
      </c>
      <c r="H228" s="43">
        <v>4.0200000000000005</v>
      </c>
      <c r="I228" s="43">
        <v>15.919999999999998</v>
      </c>
      <c r="J228" s="43">
        <v>116.8</v>
      </c>
      <c r="K228" s="44" t="s">
        <v>53</v>
      </c>
      <c r="L228" s="43"/>
    </row>
    <row r="229" spans="1:12" ht="25.5" x14ac:dyDescent="0.25">
      <c r="A229" s="23"/>
      <c r="B229" s="15"/>
      <c r="C229" s="11"/>
      <c r="D229" s="7" t="s">
        <v>28</v>
      </c>
      <c r="E229" s="42" t="s">
        <v>57</v>
      </c>
      <c r="F229" s="43">
        <v>120</v>
      </c>
      <c r="G229" s="43">
        <v>13.38</v>
      </c>
      <c r="H229" s="43">
        <v>14.29</v>
      </c>
      <c r="I229" s="43">
        <v>15.3</v>
      </c>
      <c r="J229" s="43">
        <v>242.35</v>
      </c>
      <c r="K229" s="44" t="s">
        <v>58</v>
      </c>
      <c r="L229" s="43"/>
    </row>
    <row r="230" spans="1:12" ht="15" x14ac:dyDescent="0.25">
      <c r="A230" s="23"/>
      <c r="B230" s="15"/>
      <c r="C230" s="11"/>
      <c r="D230" s="7" t="s">
        <v>29</v>
      </c>
      <c r="E230" s="42" t="s">
        <v>50</v>
      </c>
      <c r="F230" s="43">
        <v>150</v>
      </c>
      <c r="G230" s="43">
        <v>3.2</v>
      </c>
      <c r="H230" s="43">
        <v>5.2</v>
      </c>
      <c r="I230" s="43">
        <v>19.8</v>
      </c>
      <c r="J230" s="43">
        <v>139.4</v>
      </c>
      <c r="K230" s="44" t="s">
        <v>54</v>
      </c>
      <c r="L230" s="43"/>
    </row>
    <row r="231" spans="1:12" ht="15" x14ac:dyDescent="0.25">
      <c r="A231" s="23"/>
      <c r="B231" s="15"/>
      <c r="C231" s="11"/>
      <c r="D231" s="7" t="s">
        <v>30</v>
      </c>
      <c r="E231" s="42" t="s">
        <v>51</v>
      </c>
      <c r="F231" s="43">
        <v>200</v>
      </c>
      <c r="G231" s="43">
        <v>0.5</v>
      </c>
      <c r="H231" s="43"/>
      <c r="I231" s="43">
        <v>19.8</v>
      </c>
      <c r="J231" s="43">
        <v>81</v>
      </c>
      <c r="K231" s="44" t="s">
        <v>55</v>
      </c>
      <c r="L231" s="43"/>
    </row>
    <row r="232" spans="1:12" ht="15" x14ac:dyDescent="0.25">
      <c r="A232" s="23"/>
      <c r="B232" s="15"/>
      <c r="C232" s="11"/>
      <c r="D232" s="7" t="s">
        <v>31</v>
      </c>
      <c r="E232" s="42" t="s">
        <v>42</v>
      </c>
      <c r="F232" s="43">
        <v>30</v>
      </c>
      <c r="G232" s="43">
        <v>2.2999999999999998</v>
      </c>
      <c r="H232" s="43">
        <v>0.25</v>
      </c>
      <c r="I232" s="43">
        <v>14.75</v>
      </c>
      <c r="J232" s="43">
        <v>70.3</v>
      </c>
      <c r="K232" s="44" t="s">
        <v>56</v>
      </c>
      <c r="L232" s="43"/>
    </row>
    <row r="233" spans="1:12" ht="15" x14ac:dyDescent="0.25">
      <c r="A233" s="23"/>
      <c r="B233" s="15"/>
      <c r="C233" s="11"/>
      <c r="D233" s="7" t="s">
        <v>32</v>
      </c>
      <c r="E233" s="42" t="s">
        <v>43</v>
      </c>
      <c r="F233" s="43">
        <v>30</v>
      </c>
      <c r="G233" s="43">
        <v>1.95</v>
      </c>
      <c r="H233" s="43">
        <v>0.3</v>
      </c>
      <c r="I233" s="43">
        <v>11.85</v>
      </c>
      <c r="J233" s="43">
        <v>58.65</v>
      </c>
      <c r="K233" s="44" t="s">
        <v>56</v>
      </c>
      <c r="L233" s="43"/>
    </row>
    <row r="234" spans="1:12" ht="15" x14ac:dyDescent="0.25">
      <c r="A234" s="23"/>
      <c r="B234" s="15"/>
      <c r="C234" s="11"/>
      <c r="D234" s="6"/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23"/>
      <c r="B235" s="15"/>
      <c r="C235" s="11"/>
      <c r="D235" s="6"/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4"/>
      <c r="B236" s="17"/>
      <c r="C236" s="8"/>
      <c r="D236" s="18" t="s">
        <v>33</v>
      </c>
      <c r="E236" s="9"/>
      <c r="F236" s="19">
        <f>SUM(F227:F235)</f>
        <v>790</v>
      </c>
      <c r="G236" s="19">
        <f t="shared" ref="G236:J236" si="88">SUM(G227:G235)</f>
        <v>26.169999999999998</v>
      </c>
      <c r="H236" s="19">
        <f t="shared" si="88"/>
        <v>27.16</v>
      </c>
      <c r="I236" s="19">
        <f t="shared" si="88"/>
        <v>99.219999999999985</v>
      </c>
      <c r="J236" s="19">
        <f t="shared" si="88"/>
        <v>746.09999999999991</v>
      </c>
      <c r="K236" s="25"/>
      <c r="L236" s="19">
        <f t="shared" ref="L236" si="89">SUM(L227:L235)</f>
        <v>0</v>
      </c>
    </row>
    <row r="237" spans="1:12" ht="15.75" thickBot="1" x14ac:dyDescent="0.25">
      <c r="A237" s="29">
        <f>A217</f>
        <v>3</v>
      </c>
      <c r="B237" s="30">
        <f>B217</f>
        <v>1</v>
      </c>
      <c r="C237" s="51" t="s">
        <v>4</v>
      </c>
      <c r="D237" s="52"/>
      <c r="E237" s="31"/>
      <c r="F237" s="32">
        <f>F226+F236</f>
        <v>1450</v>
      </c>
      <c r="G237" s="32">
        <f t="shared" ref="G237:J237" si="90">G226+G236</f>
        <v>42.339999999999996</v>
      </c>
      <c r="H237" s="32">
        <f t="shared" si="90"/>
        <v>45.097999999999999</v>
      </c>
      <c r="I237" s="32">
        <f t="shared" si="90"/>
        <v>180.38299999999998</v>
      </c>
      <c r="J237" s="32">
        <f t="shared" si="90"/>
        <v>1301.3</v>
      </c>
      <c r="K237" s="32"/>
      <c r="L237" s="32">
        <f t="shared" ref="L237" si="91">L226+L236</f>
        <v>0</v>
      </c>
    </row>
    <row r="238" spans="1:12" ht="15" x14ac:dyDescent="0.25">
      <c r="A238" s="14">
        <v>3</v>
      </c>
      <c r="B238" s="15">
        <v>2</v>
      </c>
      <c r="C238" s="22" t="s">
        <v>20</v>
      </c>
      <c r="D238" s="5" t="s">
        <v>21</v>
      </c>
      <c r="E238" s="39" t="s">
        <v>50</v>
      </c>
      <c r="F238" s="40">
        <v>150</v>
      </c>
      <c r="G238" s="40">
        <v>3.2</v>
      </c>
      <c r="H238" s="40">
        <v>5.2</v>
      </c>
      <c r="I238" s="40">
        <v>19.8</v>
      </c>
      <c r="J238" s="40">
        <v>139.4</v>
      </c>
      <c r="K238" s="41" t="s">
        <v>54</v>
      </c>
      <c r="L238" s="40"/>
    </row>
    <row r="239" spans="1:12" ht="15" x14ac:dyDescent="0.25">
      <c r="A239" s="14"/>
      <c r="B239" s="15"/>
      <c r="C239" s="11"/>
      <c r="D239" s="6"/>
      <c r="E239" s="42" t="s">
        <v>59</v>
      </c>
      <c r="F239" s="43">
        <v>70</v>
      </c>
      <c r="G239" s="43">
        <v>13.44</v>
      </c>
      <c r="H239" s="43">
        <v>2.9866666666666668</v>
      </c>
      <c r="I239" s="43">
        <v>9.4266666666666659</v>
      </c>
      <c r="J239" s="43">
        <v>117.97333333333333</v>
      </c>
      <c r="K239" s="44" t="s">
        <v>61</v>
      </c>
      <c r="L239" s="43"/>
    </row>
    <row r="240" spans="1:12" ht="15" x14ac:dyDescent="0.25">
      <c r="A240" s="14"/>
      <c r="B240" s="15"/>
      <c r="C240" s="11"/>
      <c r="D240" s="7" t="s">
        <v>22</v>
      </c>
      <c r="E240" s="42" t="s">
        <v>60</v>
      </c>
      <c r="F240" s="43">
        <v>200</v>
      </c>
      <c r="G240" s="43">
        <v>0.2</v>
      </c>
      <c r="H240" s="43">
        <v>0</v>
      </c>
      <c r="I240" s="43">
        <v>6.4</v>
      </c>
      <c r="J240" s="43">
        <v>26.8</v>
      </c>
      <c r="K240" s="44" t="s">
        <v>62</v>
      </c>
      <c r="L240" s="43"/>
    </row>
    <row r="241" spans="1:12" ht="15" x14ac:dyDescent="0.25">
      <c r="A241" s="14"/>
      <c r="B241" s="15"/>
      <c r="C241" s="11"/>
      <c r="D241" s="7" t="s">
        <v>23</v>
      </c>
      <c r="E241" s="42" t="s">
        <v>43</v>
      </c>
      <c r="F241" s="43">
        <v>45</v>
      </c>
      <c r="G241" s="43">
        <v>2.9249999999999998</v>
      </c>
      <c r="H241" s="43">
        <v>0.45</v>
      </c>
      <c r="I241" s="43">
        <v>17.774999999999999</v>
      </c>
      <c r="J241" s="43">
        <v>87.974999999999994</v>
      </c>
      <c r="K241" s="44" t="s">
        <v>56</v>
      </c>
      <c r="L241" s="43"/>
    </row>
    <row r="242" spans="1:12" ht="15" x14ac:dyDescent="0.25">
      <c r="A242" s="14"/>
      <c r="B242" s="15"/>
      <c r="C242" s="11"/>
      <c r="D242" s="7" t="s">
        <v>23</v>
      </c>
      <c r="E242" s="42" t="s">
        <v>42</v>
      </c>
      <c r="F242" s="43">
        <v>25</v>
      </c>
      <c r="G242" s="43">
        <v>1.7</v>
      </c>
      <c r="H242" s="43">
        <v>0.3</v>
      </c>
      <c r="I242" s="43">
        <v>9.9</v>
      </c>
      <c r="J242" s="43">
        <v>48.9</v>
      </c>
      <c r="K242" s="44" t="s">
        <v>56</v>
      </c>
      <c r="L242" s="43"/>
    </row>
    <row r="243" spans="1:12" ht="15" x14ac:dyDescent="0.25">
      <c r="A243" s="14"/>
      <c r="B243" s="15"/>
      <c r="C243" s="11"/>
      <c r="D243" s="7" t="s">
        <v>24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 x14ac:dyDescent="0.25">
      <c r="A244" s="14"/>
      <c r="B244" s="15"/>
      <c r="C244" s="11"/>
      <c r="D244" s="6"/>
      <c r="E244" s="42" t="s">
        <v>47</v>
      </c>
      <c r="F244" s="43">
        <v>10</v>
      </c>
      <c r="G244" s="43">
        <v>0.06</v>
      </c>
      <c r="H244" s="43">
        <v>8.25</v>
      </c>
      <c r="I244" s="43">
        <v>0.09</v>
      </c>
      <c r="J244" s="43">
        <v>75</v>
      </c>
      <c r="K244" s="44" t="s">
        <v>56</v>
      </c>
      <c r="L244" s="43"/>
    </row>
    <row r="245" spans="1:12" ht="15" x14ac:dyDescent="0.25">
      <c r="A245" s="14"/>
      <c r="B245" s="15"/>
      <c r="C245" s="11"/>
      <c r="D245" s="6"/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14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16"/>
      <c r="B247" s="17"/>
      <c r="C247" s="8"/>
      <c r="D247" s="18" t="s">
        <v>33</v>
      </c>
      <c r="E247" s="9"/>
      <c r="F247" s="19">
        <f>SUM(F238:F246)</f>
        <v>500</v>
      </c>
      <c r="G247" s="19">
        <f t="shared" ref="G247:J247" si="92">SUM(G238:G246)</f>
        <v>21.524999999999999</v>
      </c>
      <c r="H247" s="19">
        <f t="shared" si="92"/>
        <v>17.186666666666667</v>
      </c>
      <c r="I247" s="19">
        <f t="shared" si="92"/>
        <v>63.391666666666666</v>
      </c>
      <c r="J247" s="19">
        <f t="shared" si="92"/>
        <v>496.04833333333329</v>
      </c>
      <c r="K247" s="25"/>
      <c r="L247" s="19">
        <f t="shared" ref="L247" si="93">SUM(L238:L246)</f>
        <v>0</v>
      </c>
    </row>
    <row r="248" spans="1:12" ht="15" x14ac:dyDescent="0.25">
      <c r="A248" s="13">
        <f>A238</f>
        <v>3</v>
      </c>
      <c r="B248" s="13">
        <f>B238</f>
        <v>2</v>
      </c>
      <c r="C248" s="10" t="s">
        <v>25</v>
      </c>
      <c r="D248" s="7" t="s">
        <v>26</v>
      </c>
      <c r="E248" s="42" t="s">
        <v>63</v>
      </c>
      <c r="F248" s="43">
        <v>60</v>
      </c>
      <c r="G248" s="43">
        <v>0.5</v>
      </c>
      <c r="H248" s="43">
        <v>0.1</v>
      </c>
      <c r="I248" s="43">
        <v>1.5</v>
      </c>
      <c r="J248" s="43">
        <v>8.5</v>
      </c>
      <c r="K248" s="44" t="s">
        <v>67</v>
      </c>
      <c r="L248" s="43"/>
    </row>
    <row r="249" spans="1:12" ht="15" x14ac:dyDescent="0.25">
      <c r="A249" s="14"/>
      <c r="B249" s="15"/>
      <c r="C249" s="11"/>
      <c r="D249" s="7" t="s">
        <v>27</v>
      </c>
      <c r="E249" s="42" t="s">
        <v>64</v>
      </c>
      <c r="F249" s="43">
        <v>200</v>
      </c>
      <c r="G249" s="43">
        <v>1.8</v>
      </c>
      <c r="H249" s="43">
        <v>4.28</v>
      </c>
      <c r="I249" s="43">
        <v>10.66</v>
      </c>
      <c r="J249" s="43">
        <v>88.3</v>
      </c>
      <c r="K249" s="44" t="s">
        <v>68</v>
      </c>
      <c r="L249" s="43"/>
    </row>
    <row r="250" spans="1:12" ht="15" x14ac:dyDescent="0.25">
      <c r="A250" s="14"/>
      <c r="B250" s="15"/>
      <c r="C250" s="11"/>
      <c r="D250" s="7" t="s">
        <v>28</v>
      </c>
      <c r="E250" s="42" t="s">
        <v>71</v>
      </c>
      <c r="F250" s="43">
        <v>90</v>
      </c>
      <c r="G250" s="43">
        <v>12.8</v>
      </c>
      <c r="H250" s="43">
        <v>4.0999999999999996</v>
      </c>
      <c r="I250" s="43">
        <v>6.1</v>
      </c>
      <c r="J250" s="43">
        <v>112.3</v>
      </c>
      <c r="K250" s="44" t="s">
        <v>72</v>
      </c>
      <c r="L250" s="43"/>
    </row>
    <row r="251" spans="1:12" ht="15" x14ac:dyDescent="0.25">
      <c r="A251" s="14"/>
      <c r="B251" s="15"/>
      <c r="C251" s="11"/>
      <c r="D251" s="7" t="s">
        <v>29</v>
      </c>
      <c r="E251" s="42" t="s">
        <v>65</v>
      </c>
      <c r="F251" s="43">
        <v>150</v>
      </c>
      <c r="G251" s="43">
        <v>3.6</v>
      </c>
      <c r="H251" s="43">
        <v>4.8</v>
      </c>
      <c r="I251" s="43">
        <v>36.4</v>
      </c>
      <c r="J251" s="43">
        <v>203.5</v>
      </c>
      <c r="K251" s="44" t="s">
        <v>70</v>
      </c>
      <c r="L251" s="43"/>
    </row>
    <row r="252" spans="1:12" ht="15" x14ac:dyDescent="0.25">
      <c r="A252" s="14"/>
      <c r="B252" s="15"/>
      <c r="C252" s="11"/>
      <c r="D252" s="7" t="s">
        <v>30</v>
      </c>
      <c r="E252" s="42" t="s">
        <v>66</v>
      </c>
      <c r="F252" s="43">
        <v>200</v>
      </c>
      <c r="G252" s="43">
        <v>1</v>
      </c>
      <c r="H252" s="43">
        <v>0.1</v>
      </c>
      <c r="I252" s="43">
        <v>15.7</v>
      </c>
      <c r="J252" s="43">
        <v>66.900000000000006</v>
      </c>
      <c r="K252" s="44" t="s">
        <v>69</v>
      </c>
      <c r="L252" s="43"/>
    </row>
    <row r="253" spans="1:12" ht="15" x14ac:dyDescent="0.25">
      <c r="A253" s="14"/>
      <c r="B253" s="15"/>
      <c r="C253" s="11"/>
      <c r="D253" s="7" t="s">
        <v>31</v>
      </c>
      <c r="E253" s="42" t="s">
        <v>42</v>
      </c>
      <c r="F253" s="43">
        <v>60</v>
      </c>
      <c r="G253" s="43">
        <v>4.5999999999999996</v>
      </c>
      <c r="H253" s="43">
        <v>0.5</v>
      </c>
      <c r="I253" s="43">
        <v>29.5</v>
      </c>
      <c r="J253" s="43">
        <v>140.6</v>
      </c>
      <c r="K253" s="44" t="s">
        <v>56</v>
      </c>
      <c r="L253" s="43"/>
    </row>
    <row r="254" spans="1:12" ht="15" x14ac:dyDescent="0.25">
      <c r="A254" s="14"/>
      <c r="B254" s="15"/>
      <c r="C254" s="11"/>
      <c r="D254" s="7" t="s">
        <v>32</v>
      </c>
      <c r="E254" s="42" t="s">
        <v>43</v>
      </c>
      <c r="F254" s="43">
        <v>30</v>
      </c>
      <c r="G254" s="43">
        <v>1.95</v>
      </c>
      <c r="H254" s="43">
        <v>0.3</v>
      </c>
      <c r="I254" s="43">
        <v>11.85</v>
      </c>
      <c r="J254" s="43">
        <v>58.65</v>
      </c>
      <c r="K254" s="44" t="s">
        <v>56</v>
      </c>
      <c r="L254" s="43"/>
    </row>
    <row r="255" spans="1:12" ht="15" x14ac:dyDescent="0.25">
      <c r="A255" s="14"/>
      <c r="B255" s="15"/>
      <c r="C255" s="11"/>
      <c r="D255" s="6"/>
      <c r="E255" s="42" t="s">
        <v>73</v>
      </c>
      <c r="F255" s="43">
        <v>20</v>
      </c>
      <c r="G255" s="43">
        <v>0.57999999999999996</v>
      </c>
      <c r="H255" s="43">
        <v>3.3</v>
      </c>
      <c r="I255" s="43">
        <v>1.32</v>
      </c>
      <c r="J255" s="43">
        <v>37.22</v>
      </c>
      <c r="K255" s="44" t="s">
        <v>74</v>
      </c>
      <c r="L255" s="43"/>
    </row>
    <row r="256" spans="1:12" ht="15" x14ac:dyDescent="0.25">
      <c r="A256" s="14"/>
      <c r="B256" s="15"/>
      <c r="C256" s="11"/>
      <c r="D256" s="6"/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16"/>
      <c r="B257" s="17"/>
      <c r="C257" s="8"/>
      <c r="D257" s="18" t="s">
        <v>33</v>
      </c>
      <c r="E257" s="9"/>
      <c r="F257" s="19">
        <f>SUM(F248:F256)</f>
        <v>810</v>
      </c>
      <c r="G257" s="19">
        <f t="shared" ref="G257:J257" si="94">SUM(G248:G256)</f>
        <v>26.830000000000002</v>
      </c>
      <c r="H257" s="19">
        <f t="shared" si="94"/>
        <v>17.48</v>
      </c>
      <c r="I257" s="19">
        <f t="shared" si="94"/>
        <v>113.02999999999999</v>
      </c>
      <c r="J257" s="19">
        <f t="shared" si="94"/>
        <v>715.97</v>
      </c>
      <c r="K257" s="25"/>
      <c r="L257" s="19">
        <f t="shared" ref="L257" si="95">SUM(L248:L256)</f>
        <v>0</v>
      </c>
    </row>
    <row r="258" spans="1:12" ht="15.75" thickBot="1" x14ac:dyDescent="0.25">
      <c r="A258" s="33">
        <f>A238</f>
        <v>3</v>
      </c>
      <c r="B258" s="33">
        <f>B238</f>
        <v>2</v>
      </c>
      <c r="C258" s="51" t="s">
        <v>4</v>
      </c>
      <c r="D258" s="52"/>
      <c r="E258" s="31"/>
      <c r="F258" s="32">
        <f>F247+F257</f>
        <v>1310</v>
      </c>
      <c r="G258" s="32">
        <f t="shared" ref="G258:J258" si="96">G247+G257</f>
        <v>48.355000000000004</v>
      </c>
      <c r="H258" s="32">
        <f t="shared" si="96"/>
        <v>34.666666666666671</v>
      </c>
      <c r="I258" s="32">
        <f t="shared" si="96"/>
        <v>176.42166666666665</v>
      </c>
      <c r="J258" s="32">
        <f t="shared" si="96"/>
        <v>1212.0183333333334</v>
      </c>
      <c r="K258" s="32"/>
      <c r="L258" s="32">
        <f t="shared" ref="L258" si="97">L247+L257</f>
        <v>0</v>
      </c>
    </row>
    <row r="259" spans="1:12" ht="15" x14ac:dyDescent="0.25">
      <c r="A259" s="20">
        <v>3</v>
      </c>
      <c r="B259" s="21">
        <v>3</v>
      </c>
      <c r="C259" s="22" t="s">
        <v>20</v>
      </c>
      <c r="D259" s="5" t="s">
        <v>21</v>
      </c>
      <c r="E259" s="39" t="s">
        <v>75</v>
      </c>
      <c r="F259" s="40">
        <v>150</v>
      </c>
      <c r="G259" s="40">
        <v>9.8000000000000007</v>
      </c>
      <c r="H259" s="40">
        <v>10.7</v>
      </c>
      <c r="I259" s="40">
        <v>4.8</v>
      </c>
      <c r="J259" s="40">
        <v>153.5</v>
      </c>
      <c r="K259" s="41" t="s">
        <v>77</v>
      </c>
      <c r="L259" s="40"/>
    </row>
    <row r="260" spans="1:12" ht="15" x14ac:dyDescent="0.2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7" t="s">
        <v>22</v>
      </c>
      <c r="E261" s="42" t="s">
        <v>41</v>
      </c>
      <c r="F261" s="43">
        <v>200</v>
      </c>
      <c r="G261" s="43">
        <v>3.9</v>
      </c>
      <c r="H261" s="43">
        <v>2.9</v>
      </c>
      <c r="I261" s="43">
        <v>11.2</v>
      </c>
      <c r="J261" s="43">
        <v>86</v>
      </c>
      <c r="K261" s="44" t="s">
        <v>45</v>
      </c>
      <c r="L261" s="43"/>
    </row>
    <row r="262" spans="1:12" ht="15" x14ac:dyDescent="0.25">
      <c r="A262" s="23"/>
      <c r="B262" s="15"/>
      <c r="C262" s="11"/>
      <c r="D262" s="7" t="s">
        <v>23</v>
      </c>
      <c r="E262" s="42" t="s">
        <v>42</v>
      </c>
      <c r="F262" s="43">
        <v>30</v>
      </c>
      <c r="G262" s="43">
        <v>2.31</v>
      </c>
      <c r="H262" s="43">
        <v>0.28799999999999998</v>
      </c>
      <c r="I262" s="43">
        <v>14.372999999999999</v>
      </c>
      <c r="J262" s="43">
        <v>70.8</v>
      </c>
      <c r="K262" s="44" t="s">
        <v>46</v>
      </c>
      <c r="L262" s="43"/>
    </row>
    <row r="263" spans="1:12" ht="15" x14ac:dyDescent="0.25">
      <c r="A263" s="23"/>
      <c r="B263" s="15"/>
      <c r="C263" s="11"/>
      <c r="D263" s="7" t="s">
        <v>23</v>
      </c>
      <c r="E263" s="42" t="s">
        <v>43</v>
      </c>
      <c r="F263" s="43">
        <v>20</v>
      </c>
      <c r="G263" s="43">
        <v>1.3</v>
      </c>
      <c r="H263" s="43">
        <v>0.2</v>
      </c>
      <c r="I263" s="43">
        <v>7.9</v>
      </c>
      <c r="J263" s="43">
        <v>39.1</v>
      </c>
      <c r="K263" s="44" t="s">
        <v>46</v>
      </c>
      <c r="L263" s="43"/>
    </row>
    <row r="264" spans="1:12" ht="15" x14ac:dyDescent="0.25">
      <c r="A264" s="23"/>
      <c r="B264" s="15"/>
      <c r="C264" s="11"/>
      <c r="D264" s="7" t="s">
        <v>24</v>
      </c>
      <c r="E264" s="42" t="s">
        <v>76</v>
      </c>
      <c r="F264" s="43">
        <v>200</v>
      </c>
      <c r="G264" s="43">
        <v>0.78</v>
      </c>
      <c r="H264" s="43">
        <v>0.78</v>
      </c>
      <c r="I264" s="43">
        <v>19.57</v>
      </c>
      <c r="J264" s="43">
        <v>88.78</v>
      </c>
      <c r="K264" s="44" t="s">
        <v>46</v>
      </c>
      <c r="L264" s="43"/>
    </row>
    <row r="265" spans="1:12" ht="15" x14ac:dyDescent="0.25">
      <c r="A265" s="23"/>
      <c r="B265" s="15"/>
      <c r="C265" s="11"/>
      <c r="D265" s="6"/>
      <c r="E265" s="42" t="s">
        <v>47</v>
      </c>
      <c r="F265" s="43">
        <v>5</v>
      </c>
      <c r="G265" s="43">
        <v>0.03</v>
      </c>
      <c r="H265" s="43">
        <v>4.12</v>
      </c>
      <c r="I265" s="43">
        <v>0.05</v>
      </c>
      <c r="J265" s="43">
        <v>37.5</v>
      </c>
      <c r="K265" s="44" t="s">
        <v>46</v>
      </c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3"/>
      <c r="B267" s="15"/>
      <c r="C267" s="11"/>
      <c r="D267" s="6"/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4"/>
      <c r="B268" s="17"/>
      <c r="C268" s="8"/>
      <c r="D268" s="18" t="s">
        <v>33</v>
      </c>
      <c r="E268" s="9"/>
      <c r="F268" s="19">
        <f>SUM(F259:F267)</f>
        <v>605</v>
      </c>
      <c r="G268" s="19">
        <f t="shared" ref="G268:J268" si="98">SUM(G259:G267)</f>
        <v>18.120000000000005</v>
      </c>
      <c r="H268" s="19">
        <f t="shared" si="98"/>
        <v>18.988</v>
      </c>
      <c r="I268" s="19">
        <f t="shared" si="98"/>
        <v>57.892999999999994</v>
      </c>
      <c r="J268" s="19">
        <f t="shared" si="98"/>
        <v>475.68000000000006</v>
      </c>
      <c r="K268" s="25"/>
      <c r="L268" s="19">
        <f t="shared" ref="L268" si="99">SUM(L259:L267)</f>
        <v>0</v>
      </c>
    </row>
    <row r="269" spans="1:12" ht="15" x14ac:dyDescent="0.25">
      <c r="A269" s="26">
        <f>A259</f>
        <v>3</v>
      </c>
      <c r="B269" s="13">
        <f>B259</f>
        <v>3</v>
      </c>
      <c r="C269" s="10" t="s">
        <v>25</v>
      </c>
      <c r="D269" s="7" t="s">
        <v>26</v>
      </c>
      <c r="E269" s="42" t="s">
        <v>78</v>
      </c>
      <c r="F269" s="43">
        <v>60</v>
      </c>
      <c r="G269" s="43">
        <v>0.6</v>
      </c>
      <c r="H269" s="43">
        <v>6.1</v>
      </c>
      <c r="I269" s="43">
        <v>4.3</v>
      </c>
      <c r="J269" s="43">
        <v>74.2</v>
      </c>
      <c r="K269" s="44" t="s">
        <v>82</v>
      </c>
      <c r="L269" s="43"/>
    </row>
    <row r="270" spans="1:12" ht="15" x14ac:dyDescent="0.25">
      <c r="A270" s="23"/>
      <c r="B270" s="15"/>
      <c r="C270" s="11"/>
      <c r="D270" s="7" t="s">
        <v>27</v>
      </c>
      <c r="E270" s="42" t="s">
        <v>79</v>
      </c>
      <c r="F270" s="43">
        <v>200</v>
      </c>
      <c r="G270" s="43">
        <v>1.74</v>
      </c>
      <c r="H270" s="43">
        <v>5.4</v>
      </c>
      <c r="I270" s="43">
        <v>10.8</v>
      </c>
      <c r="J270" s="43">
        <v>95.5</v>
      </c>
      <c r="K270" s="44" t="s">
        <v>83</v>
      </c>
      <c r="L270" s="43"/>
    </row>
    <row r="271" spans="1:12" ht="15" x14ac:dyDescent="0.25">
      <c r="A271" s="23"/>
      <c r="B271" s="15"/>
      <c r="C271" s="11"/>
      <c r="D271" s="7" t="s">
        <v>28</v>
      </c>
      <c r="E271" s="42" t="s">
        <v>80</v>
      </c>
      <c r="F271" s="43">
        <v>90</v>
      </c>
      <c r="G271" s="43">
        <v>13.5</v>
      </c>
      <c r="H271" s="43">
        <v>13.95</v>
      </c>
      <c r="I271" s="43">
        <v>2.14</v>
      </c>
      <c r="J271" s="43">
        <v>188.44</v>
      </c>
      <c r="K271" s="44" t="s">
        <v>85</v>
      </c>
      <c r="L271" s="43"/>
    </row>
    <row r="272" spans="1:12" ht="15" x14ac:dyDescent="0.25">
      <c r="A272" s="23"/>
      <c r="B272" s="15"/>
      <c r="C272" s="11"/>
      <c r="D272" s="7" t="s">
        <v>29</v>
      </c>
      <c r="E272" s="42" t="s">
        <v>81</v>
      </c>
      <c r="F272" s="43">
        <v>150</v>
      </c>
      <c r="G272" s="43">
        <v>5.4</v>
      </c>
      <c r="H272" s="43">
        <v>4.9000000000000004</v>
      </c>
      <c r="I272" s="43">
        <v>32.799999999999997</v>
      </c>
      <c r="J272" s="43">
        <v>196.8</v>
      </c>
      <c r="K272" s="44" t="s">
        <v>84</v>
      </c>
      <c r="L272" s="43"/>
    </row>
    <row r="273" spans="1:12" ht="15" x14ac:dyDescent="0.25">
      <c r="A273" s="23"/>
      <c r="B273" s="15"/>
      <c r="C273" s="11"/>
      <c r="D273" s="7" t="s">
        <v>30</v>
      </c>
      <c r="E273" s="42" t="s">
        <v>86</v>
      </c>
      <c r="F273" s="43">
        <v>200</v>
      </c>
      <c r="G273" s="43">
        <v>0.6</v>
      </c>
      <c r="H273" s="43">
        <v>0.2</v>
      </c>
      <c r="I273" s="43">
        <v>15.2</v>
      </c>
      <c r="J273" s="43">
        <v>65.3</v>
      </c>
      <c r="K273" s="44" t="s">
        <v>87</v>
      </c>
      <c r="L273" s="43"/>
    </row>
    <row r="274" spans="1:12" ht="15" x14ac:dyDescent="0.25">
      <c r="A274" s="23"/>
      <c r="B274" s="15"/>
      <c r="C274" s="11"/>
      <c r="D274" s="7" t="s">
        <v>31</v>
      </c>
      <c r="E274" s="42" t="s">
        <v>42</v>
      </c>
      <c r="F274" s="43">
        <v>30</v>
      </c>
      <c r="G274" s="43">
        <v>2.31</v>
      </c>
      <c r="H274" s="43">
        <v>0.28799999999999998</v>
      </c>
      <c r="I274" s="43">
        <v>14.372999999999999</v>
      </c>
      <c r="J274" s="43">
        <v>70.8</v>
      </c>
      <c r="K274" s="44" t="s">
        <v>46</v>
      </c>
      <c r="L274" s="43"/>
    </row>
    <row r="275" spans="1:12" ht="15" x14ac:dyDescent="0.25">
      <c r="A275" s="23"/>
      <c r="B275" s="15"/>
      <c r="C275" s="11"/>
      <c r="D275" s="7" t="s">
        <v>32</v>
      </c>
      <c r="E275" s="42" t="s">
        <v>43</v>
      </c>
      <c r="F275" s="43">
        <v>30</v>
      </c>
      <c r="G275" s="43">
        <v>1.95</v>
      </c>
      <c r="H275" s="43">
        <v>0.3</v>
      </c>
      <c r="I275" s="43">
        <v>11.85</v>
      </c>
      <c r="J275" s="43">
        <v>58.65</v>
      </c>
      <c r="K275" s="44" t="s">
        <v>46</v>
      </c>
      <c r="L275" s="43"/>
    </row>
    <row r="276" spans="1:12" ht="15" x14ac:dyDescent="0.25">
      <c r="A276" s="23"/>
      <c r="B276" s="15"/>
      <c r="C276" s="11"/>
      <c r="D276" s="6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4"/>
      <c r="B278" s="17"/>
      <c r="C278" s="8"/>
      <c r="D278" s="18" t="s">
        <v>33</v>
      </c>
      <c r="E278" s="9"/>
      <c r="F278" s="19">
        <f>SUM(F269:F277)</f>
        <v>760</v>
      </c>
      <c r="G278" s="19">
        <f t="shared" ref="G278:J278" si="100">SUM(G269:G277)</f>
        <v>26.1</v>
      </c>
      <c r="H278" s="19">
        <f t="shared" si="100"/>
        <v>31.138000000000002</v>
      </c>
      <c r="I278" s="19">
        <f t="shared" si="100"/>
        <v>91.462999999999994</v>
      </c>
      <c r="J278" s="19">
        <f t="shared" si="100"/>
        <v>749.68999999999994</v>
      </c>
      <c r="K278" s="25"/>
      <c r="L278" s="19">
        <f t="shared" ref="L278" si="101">SUM(L269:L277)</f>
        <v>0</v>
      </c>
    </row>
    <row r="279" spans="1:12" ht="15.75" thickBot="1" x14ac:dyDescent="0.25">
      <c r="A279" s="29">
        <f>A259</f>
        <v>3</v>
      </c>
      <c r="B279" s="30">
        <f>B259</f>
        <v>3</v>
      </c>
      <c r="C279" s="51" t="s">
        <v>4</v>
      </c>
      <c r="D279" s="52"/>
      <c r="E279" s="31"/>
      <c r="F279" s="32">
        <f>F268+F278</f>
        <v>1365</v>
      </c>
      <c r="G279" s="32">
        <f t="shared" ref="G279:J279" si="102">G268+G278</f>
        <v>44.220000000000006</v>
      </c>
      <c r="H279" s="32">
        <f t="shared" si="102"/>
        <v>50.126000000000005</v>
      </c>
      <c r="I279" s="32">
        <f t="shared" si="102"/>
        <v>149.35599999999999</v>
      </c>
      <c r="J279" s="32">
        <f t="shared" si="102"/>
        <v>1225.3699999999999</v>
      </c>
      <c r="K279" s="32"/>
      <c r="L279" s="32">
        <f t="shared" ref="L279" si="103">L268+L278</f>
        <v>0</v>
      </c>
    </row>
    <row r="280" spans="1:12" ht="15" x14ac:dyDescent="0.25">
      <c r="A280" s="20">
        <v>3</v>
      </c>
      <c r="B280" s="21">
        <v>4</v>
      </c>
      <c r="C280" s="22" t="s">
        <v>20</v>
      </c>
      <c r="D280" s="5" t="s">
        <v>21</v>
      </c>
      <c r="E280" s="39" t="s">
        <v>65</v>
      </c>
      <c r="F280" s="40">
        <v>150</v>
      </c>
      <c r="G280" s="40">
        <v>3.7</v>
      </c>
      <c r="H280" s="40">
        <v>4.8</v>
      </c>
      <c r="I280" s="40">
        <v>36.5</v>
      </c>
      <c r="J280" s="40">
        <v>203.5</v>
      </c>
      <c r="K280" s="41" t="s">
        <v>70</v>
      </c>
      <c r="L280" s="40"/>
    </row>
    <row r="281" spans="1:12" ht="15" x14ac:dyDescent="0.25">
      <c r="A281" s="23"/>
      <c r="B281" s="15"/>
      <c r="C281" s="11"/>
      <c r="D281" s="6"/>
      <c r="E281" s="42" t="s">
        <v>88</v>
      </c>
      <c r="F281" s="43">
        <v>90</v>
      </c>
      <c r="G281" s="43">
        <v>13.14</v>
      </c>
      <c r="H281" s="43">
        <v>2.34</v>
      </c>
      <c r="I281" s="43">
        <v>7.74</v>
      </c>
      <c r="J281" s="43">
        <v>102.78</v>
      </c>
      <c r="K281" s="44" t="s">
        <v>89</v>
      </c>
      <c r="L281" s="43"/>
    </row>
    <row r="282" spans="1:12" ht="15" x14ac:dyDescent="0.25">
      <c r="A282" s="23"/>
      <c r="B282" s="15"/>
      <c r="C282" s="11"/>
      <c r="D282" s="7" t="s">
        <v>22</v>
      </c>
      <c r="E282" s="42" t="s">
        <v>60</v>
      </c>
      <c r="F282" s="43">
        <v>200</v>
      </c>
      <c r="G282" s="43">
        <v>0.2</v>
      </c>
      <c r="H282" s="43">
        <v>0</v>
      </c>
      <c r="I282" s="43">
        <v>6.4</v>
      </c>
      <c r="J282" s="43">
        <v>26.8</v>
      </c>
      <c r="K282" s="44" t="s">
        <v>62</v>
      </c>
      <c r="L282" s="43"/>
    </row>
    <row r="283" spans="1:12" ht="15" x14ac:dyDescent="0.25">
      <c r="A283" s="23"/>
      <c r="B283" s="15"/>
      <c r="C283" s="11"/>
      <c r="D283" s="7" t="s">
        <v>23</v>
      </c>
      <c r="E283" s="42" t="s">
        <v>42</v>
      </c>
      <c r="F283" s="43">
        <v>30</v>
      </c>
      <c r="G283" s="43">
        <v>2.31</v>
      </c>
      <c r="H283" s="43">
        <v>0.28799999999999998</v>
      </c>
      <c r="I283" s="43">
        <v>14.372999999999999</v>
      </c>
      <c r="J283" s="43">
        <v>70.8</v>
      </c>
      <c r="K283" s="44" t="s">
        <v>46</v>
      </c>
      <c r="L283" s="43"/>
    </row>
    <row r="284" spans="1:12" ht="15" x14ac:dyDescent="0.25">
      <c r="A284" s="23"/>
      <c r="B284" s="15"/>
      <c r="C284" s="11"/>
      <c r="D284" s="7" t="s">
        <v>23</v>
      </c>
      <c r="E284" s="42" t="s">
        <v>43</v>
      </c>
      <c r="F284" s="43">
        <v>20</v>
      </c>
      <c r="G284" s="43">
        <v>1.3</v>
      </c>
      <c r="H284" s="43">
        <v>0.2</v>
      </c>
      <c r="I284" s="43">
        <v>7.9</v>
      </c>
      <c r="J284" s="43">
        <v>39.1</v>
      </c>
      <c r="K284" s="44" t="s">
        <v>46</v>
      </c>
      <c r="L284" s="43"/>
    </row>
    <row r="285" spans="1:12" ht="15" x14ac:dyDescent="0.25">
      <c r="A285" s="23"/>
      <c r="B285" s="15"/>
      <c r="C285" s="11"/>
      <c r="D285" s="7" t="s">
        <v>24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6"/>
      <c r="E286" s="42" t="s">
        <v>47</v>
      </c>
      <c r="F286" s="43">
        <v>10</v>
      </c>
      <c r="G286" s="43">
        <v>0.06</v>
      </c>
      <c r="H286" s="43">
        <v>8.25</v>
      </c>
      <c r="I286" s="43">
        <v>0.09</v>
      </c>
      <c r="J286" s="43">
        <v>75</v>
      </c>
      <c r="K286" s="44" t="s">
        <v>46</v>
      </c>
      <c r="L286" s="43"/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500</v>
      </c>
      <c r="G289" s="19">
        <f t="shared" ref="G289:J289" si="104">SUM(G280:G288)</f>
        <v>20.709999999999997</v>
      </c>
      <c r="H289" s="19">
        <f t="shared" si="104"/>
        <v>15.878</v>
      </c>
      <c r="I289" s="19">
        <f t="shared" si="104"/>
        <v>73.003000000000014</v>
      </c>
      <c r="J289" s="19">
        <f t="shared" si="104"/>
        <v>517.98</v>
      </c>
      <c r="K289" s="25"/>
      <c r="L289" s="19">
        <f t="shared" ref="L289" si="105">SUM(L280:L288)</f>
        <v>0</v>
      </c>
    </row>
    <row r="290" spans="1:12" ht="15" x14ac:dyDescent="0.25">
      <c r="A290" s="26">
        <f>A280</f>
        <v>3</v>
      </c>
      <c r="B290" s="13">
        <f>B280</f>
        <v>4</v>
      </c>
      <c r="C290" s="10" t="s">
        <v>25</v>
      </c>
      <c r="D290" s="7" t="s">
        <v>26</v>
      </c>
      <c r="E290" s="42" t="s">
        <v>90</v>
      </c>
      <c r="F290" s="43">
        <v>60</v>
      </c>
      <c r="G290" s="43">
        <v>0.7</v>
      </c>
      <c r="H290" s="43">
        <v>0.1</v>
      </c>
      <c r="I290" s="43">
        <v>2.2999999999999998</v>
      </c>
      <c r="J290" s="43">
        <v>12.8</v>
      </c>
      <c r="K290" s="44" t="s">
        <v>93</v>
      </c>
      <c r="L290" s="43"/>
    </row>
    <row r="291" spans="1:12" ht="15" x14ac:dyDescent="0.25">
      <c r="A291" s="23"/>
      <c r="B291" s="15"/>
      <c r="C291" s="11"/>
      <c r="D291" s="7" t="s">
        <v>27</v>
      </c>
      <c r="E291" s="42" t="s">
        <v>91</v>
      </c>
      <c r="F291" s="43">
        <v>200</v>
      </c>
      <c r="G291" s="43">
        <v>1.62</v>
      </c>
      <c r="H291" s="43">
        <v>4.92</v>
      </c>
      <c r="I291" s="43">
        <v>5.28</v>
      </c>
      <c r="J291" s="43">
        <v>72.08</v>
      </c>
      <c r="K291" s="44" t="s">
        <v>94</v>
      </c>
      <c r="L291" s="43"/>
    </row>
    <row r="292" spans="1:12" ht="15" x14ac:dyDescent="0.25">
      <c r="A292" s="23"/>
      <c r="B292" s="15"/>
      <c r="C292" s="11"/>
      <c r="D292" s="7" t="s">
        <v>28</v>
      </c>
      <c r="E292" s="42" t="s">
        <v>92</v>
      </c>
      <c r="F292" s="43">
        <v>100</v>
      </c>
      <c r="G292" s="43">
        <v>14.1</v>
      </c>
      <c r="H292" s="43">
        <v>5.7</v>
      </c>
      <c r="I292" s="43">
        <v>4.4000000000000004</v>
      </c>
      <c r="J292" s="43">
        <v>126.4</v>
      </c>
      <c r="K292" s="44" t="s">
        <v>95</v>
      </c>
      <c r="L292" s="43"/>
    </row>
    <row r="293" spans="1:12" ht="15" x14ac:dyDescent="0.25">
      <c r="A293" s="23"/>
      <c r="B293" s="15"/>
      <c r="C293" s="11"/>
      <c r="D293" s="7" t="s">
        <v>29</v>
      </c>
      <c r="E293" s="42" t="s">
        <v>50</v>
      </c>
      <c r="F293" s="43">
        <v>150</v>
      </c>
      <c r="G293" s="43">
        <v>3.2</v>
      </c>
      <c r="H293" s="43">
        <v>5.2</v>
      </c>
      <c r="I293" s="43">
        <v>19.8</v>
      </c>
      <c r="J293" s="43">
        <v>139.4</v>
      </c>
      <c r="K293" s="44" t="s">
        <v>54</v>
      </c>
      <c r="L293" s="43"/>
    </row>
    <row r="294" spans="1:12" ht="15" x14ac:dyDescent="0.25">
      <c r="A294" s="23"/>
      <c r="B294" s="15"/>
      <c r="C294" s="11"/>
      <c r="D294" s="7" t="s">
        <v>30</v>
      </c>
      <c r="E294" s="42" t="s">
        <v>51</v>
      </c>
      <c r="F294" s="43">
        <v>200</v>
      </c>
      <c r="G294" s="43">
        <v>0.5</v>
      </c>
      <c r="H294" s="43"/>
      <c r="I294" s="43">
        <v>19.8</v>
      </c>
      <c r="J294" s="43">
        <v>81</v>
      </c>
      <c r="K294" s="44" t="s">
        <v>55</v>
      </c>
      <c r="L294" s="43"/>
    </row>
    <row r="295" spans="1:12" ht="15" x14ac:dyDescent="0.25">
      <c r="A295" s="23"/>
      <c r="B295" s="15"/>
      <c r="C295" s="11"/>
      <c r="D295" s="7" t="s">
        <v>31</v>
      </c>
      <c r="E295" s="42" t="s">
        <v>42</v>
      </c>
      <c r="F295" s="43">
        <v>30</v>
      </c>
      <c r="G295" s="43">
        <v>2.31</v>
      </c>
      <c r="H295" s="43">
        <v>0.28799999999999998</v>
      </c>
      <c r="I295" s="43">
        <v>14.372999999999999</v>
      </c>
      <c r="J295" s="43">
        <v>70.8</v>
      </c>
      <c r="K295" s="44" t="s">
        <v>46</v>
      </c>
      <c r="L295" s="43"/>
    </row>
    <row r="296" spans="1:12" ht="15" x14ac:dyDescent="0.25">
      <c r="A296" s="23"/>
      <c r="B296" s="15"/>
      <c r="C296" s="11"/>
      <c r="D296" s="7" t="s">
        <v>32</v>
      </c>
      <c r="E296" s="42" t="s">
        <v>43</v>
      </c>
      <c r="F296" s="43">
        <v>60</v>
      </c>
      <c r="G296" s="43">
        <v>3.9</v>
      </c>
      <c r="H296" s="43">
        <v>0.6</v>
      </c>
      <c r="I296" s="43">
        <v>23.7</v>
      </c>
      <c r="J296" s="43">
        <v>117.3</v>
      </c>
      <c r="K296" s="44" t="s">
        <v>46</v>
      </c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 x14ac:dyDescent="0.25">
      <c r="A299" s="24"/>
      <c r="B299" s="17"/>
      <c r="C299" s="8"/>
      <c r="D299" s="18" t="s">
        <v>33</v>
      </c>
      <c r="E299" s="9"/>
      <c r="F299" s="19">
        <f>SUM(F290:F298)</f>
        <v>800</v>
      </c>
      <c r="G299" s="19">
        <f t="shared" ref="G299:J299" si="106">SUM(G290:G298)</f>
        <v>26.33</v>
      </c>
      <c r="H299" s="19">
        <f t="shared" si="106"/>
        <v>16.808</v>
      </c>
      <c r="I299" s="19">
        <f t="shared" si="106"/>
        <v>89.653000000000006</v>
      </c>
      <c r="J299" s="19">
        <f t="shared" si="106"/>
        <v>619.78</v>
      </c>
      <c r="K299" s="25"/>
      <c r="L299" s="19">
        <f t="shared" ref="L299" si="107">SUM(L290:L298)</f>
        <v>0</v>
      </c>
    </row>
    <row r="300" spans="1:12" ht="15.75" thickBot="1" x14ac:dyDescent="0.25">
      <c r="A300" s="29">
        <f>A280</f>
        <v>3</v>
      </c>
      <c r="B300" s="30">
        <f>B280</f>
        <v>4</v>
      </c>
      <c r="C300" s="51" t="s">
        <v>4</v>
      </c>
      <c r="D300" s="52"/>
      <c r="E300" s="31"/>
      <c r="F300" s="32">
        <f>F289+F299</f>
        <v>1300</v>
      </c>
      <c r="G300" s="32">
        <f t="shared" ref="G300:J300" si="108">G289+G299</f>
        <v>47.039999999999992</v>
      </c>
      <c r="H300" s="32">
        <f t="shared" si="108"/>
        <v>32.686</v>
      </c>
      <c r="I300" s="32">
        <f t="shared" si="108"/>
        <v>162.65600000000001</v>
      </c>
      <c r="J300" s="32">
        <f t="shared" si="108"/>
        <v>1137.76</v>
      </c>
      <c r="K300" s="32"/>
      <c r="L300" s="32">
        <f t="shared" ref="L300" si="109">L289+L299</f>
        <v>0</v>
      </c>
    </row>
    <row r="301" spans="1:12" ht="15" x14ac:dyDescent="0.25">
      <c r="A301" s="20">
        <v>3</v>
      </c>
      <c r="B301" s="21">
        <v>5</v>
      </c>
      <c r="C301" s="22" t="s">
        <v>20</v>
      </c>
      <c r="D301" s="5" t="s">
        <v>21</v>
      </c>
      <c r="E301" s="39" t="s">
        <v>96</v>
      </c>
      <c r="F301" s="40">
        <v>200</v>
      </c>
      <c r="G301" s="40">
        <v>10.53</v>
      </c>
      <c r="H301" s="40">
        <v>9.07</v>
      </c>
      <c r="I301" s="40">
        <v>38.270000000000003</v>
      </c>
      <c r="J301" s="40">
        <v>276.93</v>
      </c>
      <c r="K301" s="41" t="s">
        <v>99</v>
      </c>
      <c r="L301" s="40"/>
    </row>
    <row r="302" spans="1:12" ht="15" x14ac:dyDescent="0.25">
      <c r="A302" s="23"/>
      <c r="B302" s="15"/>
      <c r="C302" s="11"/>
      <c r="D302" s="6"/>
      <c r="E302" s="42" t="s">
        <v>97</v>
      </c>
      <c r="F302" s="43">
        <v>40</v>
      </c>
      <c r="G302" s="43">
        <v>4.8</v>
      </c>
      <c r="H302" s="43">
        <v>4</v>
      </c>
      <c r="I302" s="43">
        <v>0.3</v>
      </c>
      <c r="J302" s="43">
        <v>56.6</v>
      </c>
      <c r="K302" s="44" t="s">
        <v>100</v>
      </c>
      <c r="L302" s="43"/>
    </row>
    <row r="303" spans="1:12" ht="15" x14ac:dyDescent="0.25">
      <c r="A303" s="23"/>
      <c r="B303" s="15"/>
      <c r="C303" s="11"/>
      <c r="D303" s="7" t="s">
        <v>22</v>
      </c>
      <c r="E303" s="42" t="s">
        <v>98</v>
      </c>
      <c r="F303" s="43">
        <v>200</v>
      </c>
      <c r="G303" s="43">
        <v>0.3</v>
      </c>
      <c r="H303" s="43">
        <v>0.1</v>
      </c>
      <c r="I303" s="43">
        <v>7.1</v>
      </c>
      <c r="J303" s="43">
        <v>30</v>
      </c>
      <c r="K303" s="44" t="s">
        <v>101</v>
      </c>
      <c r="L303" s="43"/>
    </row>
    <row r="304" spans="1:12" ht="15" x14ac:dyDescent="0.25">
      <c r="A304" s="23"/>
      <c r="B304" s="15"/>
      <c r="C304" s="11"/>
      <c r="D304" s="7" t="s">
        <v>23</v>
      </c>
      <c r="E304" s="42" t="s">
        <v>43</v>
      </c>
      <c r="F304" s="43">
        <v>30</v>
      </c>
      <c r="G304" s="43">
        <v>1.95</v>
      </c>
      <c r="H304" s="43">
        <v>0.3</v>
      </c>
      <c r="I304" s="43">
        <v>11.85</v>
      </c>
      <c r="J304" s="43">
        <v>58.65</v>
      </c>
      <c r="K304" s="44" t="s">
        <v>46</v>
      </c>
      <c r="L304" s="43"/>
    </row>
    <row r="305" spans="1:12" ht="15" x14ac:dyDescent="0.25">
      <c r="A305" s="23"/>
      <c r="B305" s="15"/>
      <c r="C305" s="11"/>
      <c r="D305" s="7" t="s">
        <v>23</v>
      </c>
      <c r="E305" s="42" t="s">
        <v>42</v>
      </c>
      <c r="F305" s="43">
        <v>30</v>
      </c>
      <c r="G305" s="43">
        <v>2.31</v>
      </c>
      <c r="H305" s="43">
        <v>0.28799999999999998</v>
      </c>
      <c r="I305" s="43">
        <v>14.372999999999999</v>
      </c>
      <c r="J305" s="43">
        <v>70.8</v>
      </c>
      <c r="K305" s="44" t="s">
        <v>46</v>
      </c>
      <c r="L305" s="43"/>
    </row>
    <row r="306" spans="1:12" ht="15" x14ac:dyDescent="0.25">
      <c r="A306" s="23"/>
      <c r="B306" s="15"/>
      <c r="C306" s="11"/>
      <c r="D306" s="7" t="s">
        <v>24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 t="s">
        <v>47</v>
      </c>
      <c r="F307" s="43">
        <v>5</v>
      </c>
      <c r="G307" s="43">
        <v>0.03</v>
      </c>
      <c r="H307" s="43">
        <v>4.12</v>
      </c>
      <c r="I307" s="43">
        <v>0.05</v>
      </c>
      <c r="J307" s="43">
        <v>37.5</v>
      </c>
      <c r="K307" s="44" t="s">
        <v>46</v>
      </c>
      <c r="L307" s="43"/>
    </row>
    <row r="308" spans="1:12" ht="15" x14ac:dyDescent="0.2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4"/>
      <c r="B310" s="17"/>
      <c r="C310" s="8"/>
      <c r="D310" s="18" t="s">
        <v>33</v>
      </c>
      <c r="E310" s="9"/>
      <c r="F310" s="19">
        <f>SUM(F301:F309)</f>
        <v>505</v>
      </c>
      <c r="G310" s="19">
        <f t="shared" ref="G310:J310" si="110">SUM(G301:G309)</f>
        <v>19.919999999999998</v>
      </c>
      <c r="H310" s="19">
        <f t="shared" si="110"/>
        <v>17.878</v>
      </c>
      <c r="I310" s="19">
        <f t="shared" si="110"/>
        <v>71.942999999999998</v>
      </c>
      <c r="J310" s="19">
        <f t="shared" si="110"/>
        <v>530.48</v>
      </c>
      <c r="K310" s="25"/>
      <c r="L310" s="19">
        <f t="shared" ref="L310" si="111">SUM(L301:L309)</f>
        <v>0</v>
      </c>
    </row>
    <row r="311" spans="1:12" ht="15" x14ac:dyDescent="0.25">
      <c r="A311" s="26">
        <f>A301</f>
        <v>3</v>
      </c>
      <c r="B311" s="13">
        <f>B301</f>
        <v>5</v>
      </c>
      <c r="C311" s="10" t="s">
        <v>25</v>
      </c>
      <c r="D311" s="7" t="s">
        <v>26</v>
      </c>
      <c r="E311" s="42" t="s">
        <v>63</v>
      </c>
      <c r="F311" s="43">
        <v>60</v>
      </c>
      <c r="G311" s="43">
        <v>0.5</v>
      </c>
      <c r="H311" s="43">
        <v>0.1</v>
      </c>
      <c r="I311" s="43">
        <v>1.5</v>
      </c>
      <c r="J311" s="43">
        <v>8.5</v>
      </c>
      <c r="K311" s="44" t="s">
        <v>67</v>
      </c>
      <c r="L311" s="43"/>
    </row>
    <row r="312" spans="1:12" ht="15" x14ac:dyDescent="0.25">
      <c r="A312" s="23"/>
      <c r="B312" s="15"/>
      <c r="C312" s="11"/>
      <c r="D312" s="7" t="s">
        <v>27</v>
      </c>
      <c r="E312" s="42" t="s">
        <v>102</v>
      </c>
      <c r="F312" s="43">
        <v>200</v>
      </c>
      <c r="G312" s="43">
        <v>2.52</v>
      </c>
      <c r="H312" s="43">
        <v>2.16</v>
      </c>
      <c r="I312" s="43">
        <v>18.12</v>
      </c>
      <c r="J312" s="43">
        <v>102</v>
      </c>
      <c r="K312" s="44" t="s">
        <v>103</v>
      </c>
      <c r="L312" s="43"/>
    </row>
    <row r="313" spans="1:12" ht="15" x14ac:dyDescent="0.25">
      <c r="A313" s="23"/>
      <c r="B313" s="15"/>
      <c r="C313" s="11"/>
      <c r="D313" s="7" t="s">
        <v>28</v>
      </c>
      <c r="E313" s="42" t="s">
        <v>104</v>
      </c>
      <c r="F313" s="43">
        <v>90</v>
      </c>
      <c r="G313" s="43">
        <v>15.074999999999999</v>
      </c>
      <c r="H313" s="43">
        <v>14.175000000000001</v>
      </c>
      <c r="I313" s="43">
        <v>5.96</v>
      </c>
      <c r="J313" s="43">
        <v>212.85</v>
      </c>
      <c r="K313" s="44" t="s">
        <v>105</v>
      </c>
      <c r="L313" s="43"/>
    </row>
    <row r="314" spans="1:12" ht="15" x14ac:dyDescent="0.25">
      <c r="A314" s="23"/>
      <c r="B314" s="15"/>
      <c r="C314" s="11"/>
      <c r="D314" s="7" t="s">
        <v>29</v>
      </c>
      <c r="E314" s="42" t="s">
        <v>65</v>
      </c>
      <c r="F314" s="43">
        <v>150</v>
      </c>
      <c r="G314" s="43">
        <v>3.7</v>
      </c>
      <c r="H314" s="43">
        <v>4.8</v>
      </c>
      <c r="I314" s="43">
        <v>36.5</v>
      </c>
      <c r="J314" s="43">
        <v>203.5</v>
      </c>
      <c r="K314" s="44" t="s">
        <v>70</v>
      </c>
      <c r="L314" s="43"/>
    </row>
    <row r="315" spans="1:12" ht="15" x14ac:dyDescent="0.25">
      <c r="A315" s="23"/>
      <c r="B315" s="15"/>
      <c r="C315" s="11"/>
      <c r="D315" s="7" t="s">
        <v>30</v>
      </c>
      <c r="E315" s="42" t="s">
        <v>51</v>
      </c>
      <c r="F315" s="43">
        <v>200</v>
      </c>
      <c r="G315" s="43">
        <v>0.5</v>
      </c>
      <c r="H315" s="43"/>
      <c r="I315" s="43">
        <v>19.8</v>
      </c>
      <c r="J315" s="43">
        <v>81</v>
      </c>
      <c r="K315" s="44" t="s">
        <v>55</v>
      </c>
      <c r="L315" s="43"/>
    </row>
    <row r="316" spans="1:12" ht="15" x14ac:dyDescent="0.25">
      <c r="A316" s="23"/>
      <c r="B316" s="15"/>
      <c r="C316" s="11"/>
      <c r="D316" s="7" t="s">
        <v>31</v>
      </c>
      <c r="E316" s="42" t="s">
        <v>42</v>
      </c>
      <c r="F316" s="43">
        <v>30</v>
      </c>
      <c r="G316" s="43">
        <v>2.31</v>
      </c>
      <c r="H316" s="43">
        <v>0.28799999999999998</v>
      </c>
      <c r="I316" s="43">
        <v>14.372999999999999</v>
      </c>
      <c r="J316" s="43">
        <v>70.8</v>
      </c>
      <c r="K316" s="44" t="s">
        <v>46</v>
      </c>
      <c r="L316" s="43"/>
    </row>
    <row r="317" spans="1:12" ht="15" x14ac:dyDescent="0.25">
      <c r="A317" s="23"/>
      <c r="B317" s="15"/>
      <c r="C317" s="11"/>
      <c r="D317" s="7" t="s">
        <v>32</v>
      </c>
      <c r="E317" s="42" t="s">
        <v>43</v>
      </c>
      <c r="F317" s="43">
        <v>60</v>
      </c>
      <c r="G317" s="43">
        <v>3.9</v>
      </c>
      <c r="H317" s="43">
        <v>0.6</v>
      </c>
      <c r="I317" s="43">
        <v>23.7</v>
      </c>
      <c r="J317" s="43">
        <v>117.3</v>
      </c>
      <c r="K317" s="44" t="s">
        <v>46</v>
      </c>
      <c r="L317" s="43"/>
    </row>
    <row r="318" spans="1:12" ht="15" x14ac:dyDescent="0.25">
      <c r="A318" s="23"/>
      <c r="B318" s="15"/>
      <c r="C318" s="11"/>
      <c r="D318" s="6"/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24"/>
      <c r="B320" s="17"/>
      <c r="C320" s="8"/>
      <c r="D320" s="18" t="s">
        <v>33</v>
      </c>
      <c r="E320" s="9"/>
      <c r="F320" s="19">
        <f>SUM(F311:F319)</f>
        <v>790</v>
      </c>
      <c r="G320" s="19">
        <f t="shared" ref="G320:J320" si="112">SUM(G311:G319)</f>
        <v>28.504999999999995</v>
      </c>
      <c r="H320" s="19">
        <f t="shared" si="112"/>
        <v>22.123000000000005</v>
      </c>
      <c r="I320" s="19">
        <f t="shared" si="112"/>
        <v>119.953</v>
      </c>
      <c r="J320" s="19">
        <f t="shared" si="112"/>
        <v>795.94999999999993</v>
      </c>
      <c r="K320" s="25"/>
      <c r="L320" s="19">
        <f t="shared" ref="L320" si="113">SUM(L311:L319)</f>
        <v>0</v>
      </c>
    </row>
    <row r="321" spans="1:12" ht="15.75" thickBot="1" x14ac:dyDescent="0.25">
      <c r="A321" s="29">
        <f>A301</f>
        <v>3</v>
      </c>
      <c r="B321" s="30">
        <f>B301</f>
        <v>5</v>
      </c>
      <c r="C321" s="51" t="s">
        <v>4</v>
      </c>
      <c r="D321" s="52"/>
      <c r="E321" s="31"/>
      <c r="F321" s="32">
        <f>F310+F320</f>
        <v>1295</v>
      </c>
      <c r="G321" s="32">
        <f t="shared" ref="G321:J321" si="114">G310+G320</f>
        <v>48.424999999999997</v>
      </c>
      <c r="H321" s="32">
        <f t="shared" si="114"/>
        <v>40.001000000000005</v>
      </c>
      <c r="I321" s="32">
        <f t="shared" si="114"/>
        <v>191.89600000000002</v>
      </c>
      <c r="J321" s="32">
        <f t="shared" si="114"/>
        <v>1326.4299999999998</v>
      </c>
      <c r="K321" s="32"/>
      <c r="L321" s="32">
        <f t="shared" ref="L321" si="115">L310+L320</f>
        <v>0</v>
      </c>
    </row>
    <row r="322" spans="1:12" ht="15" x14ac:dyDescent="0.25">
      <c r="A322" s="20">
        <v>4</v>
      </c>
      <c r="B322" s="21">
        <v>1</v>
      </c>
      <c r="C322" s="22" t="s">
        <v>20</v>
      </c>
      <c r="D322" s="5" t="s">
        <v>21</v>
      </c>
      <c r="E322" s="39" t="s">
        <v>106</v>
      </c>
      <c r="F322" s="40">
        <v>150</v>
      </c>
      <c r="G322" s="40">
        <v>6.2249999999999996</v>
      </c>
      <c r="H322" s="40">
        <v>7.65</v>
      </c>
      <c r="I322" s="40">
        <v>28.2</v>
      </c>
      <c r="J322" s="40">
        <v>206.17500000000001</v>
      </c>
      <c r="K322" s="41" t="s">
        <v>112</v>
      </c>
      <c r="L322" s="40"/>
    </row>
    <row r="323" spans="1:12" ht="15" x14ac:dyDescent="0.25">
      <c r="A323" s="23"/>
      <c r="B323" s="15"/>
      <c r="C323" s="11"/>
      <c r="D323" s="6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3"/>
      <c r="B324" s="15"/>
      <c r="C324" s="11"/>
      <c r="D324" s="7" t="s">
        <v>22</v>
      </c>
      <c r="E324" s="42" t="s">
        <v>41</v>
      </c>
      <c r="F324" s="43">
        <v>200</v>
      </c>
      <c r="G324" s="43">
        <v>3.9</v>
      </c>
      <c r="H324" s="43">
        <v>2.9</v>
      </c>
      <c r="I324" s="43">
        <v>11.2</v>
      </c>
      <c r="J324" s="43">
        <v>86</v>
      </c>
      <c r="K324" s="44" t="s">
        <v>45</v>
      </c>
      <c r="L324" s="43"/>
    </row>
    <row r="325" spans="1:12" ht="15" x14ac:dyDescent="0.25">
      <c r="A325" s="23"/>
      <c r="B325" s="15"/>
      <c r="C325" s="11"/>
      <c r="D325" s="7" t="s">
        <v>23</v>
      </c>
      <c r="E325" s="42" t="s">
        <v>42</v>
      </c>
      <c r="F325" s="43">
        <v>30</v>
      </c>
      <c r="G325" s="43">
        <v>2.31</v>
      </c>
      <c r="H325" s="43">
        <v>0.28799999999999998</v>
      </c>
      <c r="I325" s="43">
        <v>14.372999999999999</v>
      </c>
      <c r="J325" s="43">
        <v>70.8</v>
      </c>
      <c r="K325" s="44" t="s">
        <v>46</v>
      </c>
      <c r="L325" s="43"/>
    </row>
    <row r="326" spans="1:12" ht="15" x14ac:dyDescent="0.25">
      <c r="A326" s="23"/>
      <c r="B326" s="15"/>
      <c r="C326" s="11"/>
      <c r="D326" s="7" t="s">
        <v>23</v>
      </c>
      <c r="E326" s="42" t="s">
        <v>43</v>
      </c>
      <c r="F326" s="43">
        <v>20</v>
      </c>
      <c r="G326" s="43">
        <v>1.3</v>
      </c>
      <c r="H326" s="43">
        <v>0.2</v>
      </c>
      <c r="I326" s="43">
        <v>7.9</v>
      </c>
      <c r="J326" s="43">
        <v>39.1</v>
      </c>
      <c r="K326" s="44" t="s">
        <v>46</v>
      </c>
      <c r="L326" s="43"/>
    </row>
    <row r="327" spans="1:12" ht="15" x14ac:dyDescent="0.25">
      <c r="A327" s="23"/>
      <c r="B327" s="15"/>
      <c r="C327" s="11"/>
      <c r="D327" s="7" t="s">
        <v>24</v>
      </c>
      <c r="E327" s="42" t="s">
        <v>76</v>
      </c>
      <c r="F327" s="43">
        <v>200</v>
      </c>
      <c r="G327" s="43">
        <v>0.83</v>
      </c>
      <c r="H327" s="43">
        <v>0.83</v>
      </c>
      <c r="I327" s="43">
        <v>19.670000000000002</v>
      </c>
      <c r="J327" s="43">
        <v>88.83</v>
      </c>
      <c r="K327" s="44" t="s">
        <v>46</v>
      </c>
      <c r="L327" s="43"/>
    </row>
    <row r="328" spans="1:12" ht="15" x14ac:dyDescent="0.25">
      <c r="A328" s="23"/>
      <c r="B328" s="15"/>
      <c r="C328" s="11"/>
      <c r="D328" s="6"/>
      <c r="E328" s="42" t="s">
        <v>107</v>
      </c>
      <c r="F328" s="43">
        <v>15</v>
      </c>
      <c r="G328" s="43">
        <v>3.3</v>
      </c>
      <c r="H328" s="43">
        <v>3.95</v>
      </c>
      <c r="I328" s="43"/>
      <c r="J328" s="43">
        <v>48.9</v>
      </c>
      <c r="K328" s="44" t="s">
        <v>46</v>
      </c>
      <c r="L328" s="43"/>
    </row>
    <row r="329" spans="1:12" ht="15" x14ac:dyDescent="0.25">
      <c r="A329" s="23"/>
      <c r="B329" s="15"/>
      <c r="C329" s="11"/>
      <c r="D329" s="6"/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23"/>
      <c r="B330" s="15"/>
      <c r="C330" s="11"/>
      <c r="D330" s="6"/>
      <c r="E330" s="42"/>
      <c r="F330" s="43"/>
      <c r="G330" s="43"/>
      <c r="H330" s="43"/>
      <c r="I330" s="43"/>
      <c r="J330" s="43"/>
      <c r="K330" s="44"/>
      <c r="L330" s="43"/>
    </row>
    <row r="331" spans="1:12" ht="15" x14ac:dyDescent="0.25">
      <c r="A331" s="24"/>
      <c r="B331" s="17"/>
      <c r="C331" s="8"/>
      <c r="D331" s="18" t="s">
        <v>33</v>
      </c>
      <c r="E331" s="9"/>
      <c r="F331" s="19">
        <f>SUM(F322:F330)</f>
        <v>615</v>
      </c>
      <c r="G331" s="19">
        <f t="shared" ref="G331:J331" si="116">SUM(G322:G330)</f>
        <v>17.865000000000002</v>
      </c>
      <c r="H331" s="19">
        <f t="shared" si="116"/>
        <v>15.818000000000001</v>
      </c>
      <c r="I331" s="19">
        <f t="shared" si="116"/>
        <v>81.342999999999989</v>
      </c>
      <c r="J331" s="19">
        <f t="shared" si="116"/>
        <v>539.80500000000006</v>
      </c>
      <c r="K331" s="25"/>
      <c r="L331" s="19">
        <f t="shared" ref="L331" si="117">SUM(L322:L330)</f>
        <v>0</v>
      </c>
    </row>
    <row r="332" spans="1:12" ht="15" x14ac:dyDescent="0.25">
      <c r="A332" s="26">
        <f>A322</f>
        <v>4</v>
      </c>
      <c r="B332" s="13">
        <f>B322</f>
        <v>1</v>
      </c>
      <c r="C332" s="10" t="s">
        <v>25</v>
      </c>
      <c r="D332" s="7" t="s">
        <v>26</v>
      </c>
      <c r="E332" s="42" t="s">
        <v>63</v>
      </c>
      <c r="F332" s="43">
        <v>60</v>
      </c>
      <c r="G332" s="43">
        <v>0.5</v>
      </c>
      <c r="H332" s="43">
        <v>0.1</v>
      </c>
      <c r="I332" s="43">
        <v>1.5</v>
      </c>
      <c r="J332" s="43">
        <v>8.5</v>
      </c>
      <c r="K332" s="44" t="s">
        <v>67</v>
      </c>
      <c r="L332" s="43"/>
    </row>
    <row r="333" spans="1:12" ht="15" x14ac:dyDescent="0.25">
      <c r="A333" s="23"/>
      <c r="B333" s="15"/>
      <c r="C333" s="11"/>
      <c r="D333" s="7" t="s">
        <v>27</v>
      </c>
      <c r="E333" s="42" t="s">
        <v>108</v>
      </c>
      <c r="F333" s="43">
        <v>200</v>
      </c>
      <c r="G333" s="43">
        <v>1.42</v>
      </c>
      <c r="H333" s="43">
        <v>3.7200000000000006</v>
      </c>
      <c r="I333" s="43">
        <v>8.08</v>
      </c>
      <c r="J333" s="43">
        <v>71.2</v>
      </c>
      <c r="K333" s="44" t="s">
        <v>111</v>
      </c>
      <c r="L333" s="43"/>
    </row>
    <row r="334" spans="1:12" ht="25.5" x14ac:dyDescent="0.25">
      <c r="A334" s="23"/>
      <c r="B334" s="15"/>
      <c r="C334" s="11"/>
      <c r="D334" s="7" t="s">
        <v>28</v>
      </c>
      <c r="E334" s="42" t="s">
        <v>113</v>
      </c>
      <c r="F334" s="43">
        <v>100</v>
      </c>
      <c r="G334" s="43">
        <v>13.66</v>
      </c>
      <c r="H334" s="43">
        <v>17.18</v>
      </c>
      <c r="I334" s="43">
        <v>13.55</v>
      </c>
      <c r="J334" s="43">
        <v>262.38</v>
      </c>
      <c r="K334" s="44" t="s">
        <v>114</v>
      </c>
      <c r="L334" s="43"/>
    </row>
    <row r="335" spans="1:12" ht="15" x14ac:dyDescent="0.25">
      <c r="A335" s="23"/>
      <c r="B335" s="15"/>
      <c r="C335" s="11"/>
      <c r="D335" s="7" t="s">
        <v>29</v>
      </c>
      <c r="E335" s="42" t="s">
        <v>50</v>
      </c>
      <c r="F335" s="43">
        <v>150</v>
      </c>
      <c r="G335" s="43">
        <v>3.2</v>
      </c>
      <c r="H335" s="43">
        <v>5.2</v>
      </c>
      <c r="I335" s="43">
        <v>19.8</v>
      </c>
      <c r="J335" s="43">
        <v>139.4</v>
      </c>
      <c r="K335" s="44" t="s">
        <v>54</v>
      </c>
      <c r="L335" s="43"/>
    </row>
    <row r="336" spans="1:12" ht="15" x14ac:dyDescent="0.25">
      <c r="A336" s="23"/>
      <c r="B336" s="15"/>
      <c r="C336" s="11"/>
      <c r="D336" s="7" t="s">
        <v>30</v>
      </c>
      <c r="E336" s="42" t="s">
        <v>109</v>
      </c>
      <c r="F336" s="43">
        <v>200</v>
      </c>
      <c r="G336" s="43">
        <v>0.2</v>
      </c>
      <c r="H336" s="43">
        <v>0.1</v>
      </c>
      <c r="I336" s="43">
        <v>9.9</v>
      </c>
      <c r="J336" s="43">
        <v>41.6</v>
      </c>
      <c r="K336" s="44" t="s">
        <v>110</v>
      </c>
      <c r="L336" s="43"/>
    </row>
    <row r="337" spans="1:12" ht="15" x14ac:dyDescent="0.25">
      <c r="A337" s="23"/>
      <c r="B337" s="15"/>
      <c r="C337" s="11"/>
      <c r="D337" s="7" t="s">
        <v>31</v>
      </c>
      <c r="E337" s="42" t="s">
        <v>42</v>
      </c>
      <c r="F337" s="43">
        <v>60</v>
      </c>
      <c r="G337" s="43">
        <v>4.5999999999999996</v>
      </c>
      <c r="H337" s="43">
        <v>0.5</v>
      </c>
      <c r="I337" s="43">
        <v>29.5</v>
      </c>
      <c r="J337" s="43">
        <v>140.6</v>
      </c>
      <c r="K337" s="44" t="s">
        <v>46</v>
      </c>
      <c r="L337" s="43"/>
    </row>
    <row r="338" spans="1:12" ht="15" x14ac:dyDescent="0.25">
      <c r="A338" s="23"/>
      <c r="B338" s="15"/>
      <c r="C338" s="11"/>
      <c r="D338" s="7" t="s">
        <v>32</v>
      </c>
      <c r="E338" s="42" t="s">
        <v>43</v>
      </c>
      <c r="F338" s="43">
        <v>30</v>
      </c>
      <c r="G338" s="43">
        <v>1.95</v>
      </c>
      <c r="H338" s="43">
        <v>0.3</v>
      </c>
      <c r="I338" s="43">
        <v>11.85</v>
      </c>
      <c r="J338" s="43">
        <v>58.65</v>
      </c>
      <c r="K338" s="44" t="s">
        <v>46</v>
      </c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SUM(F332:F340)</f>
        <v>800</v>
      </c>
      <c r="G341" s="19">
        <f t="shared" ref="G341:J341" si="118">SUM(G332:G340)</f>
        <v>25.529999999999998</v>
      </c>
      <c r="H341" s="19">
        <f t="shared" si="118"/>
        <v>27.1</v>
      </c>
      <c r="I341" s="19">
        <f t="shared" si="118"/>
        <v>94.18</v>
      </c>
      <c r="J341" s="19">
        <f t="shared" si="118"/>
        <v>722.33</v>
      </c>
      <c r="K341" s="25"/>
      <c r="L341" s="19">
        <f t="shared" ref="L341" si="119">SUM(L332:L340)</f>
        <v>0</v>
      </c>
    </row>
    <row r="342" spans="1:12" ht="15.75" thickBot="1" x14ac:dyDescent="0.25">
      <c r="A342" s="29">
        <f>A322</f>
        <v>4</v>
      </c>
      <c r="B342" s="30">
        <f>B322</f>
        <v>1</v>
      </c>
      <c r="C342" s="51" t="s">
        <v>4</v>
      </c>
      <c r="D342" s="52"/>
      <c r="E342" s="31"/>
      <c r="F342" s="32">
        <f>F331+F341</f>
        <v>1415</v>
      </c>
      <c r="G342" s="32">
        <f t="shared" ref="G342:J342" si="120">G331+G341</f>
        <v>43.394999999999996</v>
      </c>
      <c r="H342" s="32">
        <f t="shared" si="120"/>
        <v>42.918000000000006</v>
      </c>
      <c r="I342" s="32">
        <f t="shared" si="120"/>
        <v>175.523</v>
      </c>
      <c r="J342" s="32">
        <f t="shared" si="120"/>
        <v>1262.1350000000002</v>
      </c>
      <c r="K342" s="32"/>
      <c r="L342" s="32">
        <f t="shared" ref="L342" si="121">L331+L341</f>
        <v>0</v>
      </c>
    </row>
    <row r="343" spans="1:12" ht="15" x14ac:dyDescent="0.25">
      <c r="A343" s="14">
        <v>4</v>
      </c>
      <c r="B343" s="15">
        <v>2</v>
      </c>
      <c r="C343" s="22" t="s">
        <v>20</v>
      </c>
      <c r="D343" s="5" t="s">
        <v>21</v>
      </c>
      <c r="E343" s="39" t="s">
        <v>96</v>
      </c>
      <c r="F343" s="40">
        <v>200</v>
      </c>
      <c r="G343" s="40">
        <v>10.53</v>
      </c>
      <c r="H343" s="40">
        <v>9.07</v>
      </c>
      <c r="I343" s="40">
        <v>38.270000000000003</v>
      </c>
      <c r="J343" s="40">
        <v>276.93</v>
      </c>
      <c r="K343" s="41" t="s">
        <v>99</v>
      </c>
      <c r="L343" s="40"/>
    </row>
    <row r="344" spans="1:12" ht="15" x14ac:dyDescent="0.25">
      <c r="A344" s="14"/>
      <c r="B344" s="15"/>
      <c r="C344" s="11"/>
      <c r="D344" s="6"/>
      <c r="E344" s="42" t="s">
        <v>97</v>
      </c>
      <c r="F344" s="43">
        <v>40</v>
      </c>
      <c r="G344" s="43">
        <v>4.8</v>
      </c>
      <c r="H344" s="43">
        <v>4</v>
      </c>
      <c r="I344" s="43">
        <v>0.3</v>
      </c>
      <c r="J344" s="43">
        <v>56.6</v>
      </c>
      <c r="K344" s="44" t="s">
        <v>100</v>
      </c>
      <c r="L344" s="43"/>
    </row>
    <row r="345" spans="1:12" ht="15" x14ac:dyDescent="0.25">
      <c r="A345" s="14"/>
      <c r="B345" s="15"/>
      <c r="C345" s="11"/>
      <c r="D345" s="7" t="s">
        <v>22</v>
      </c>
      <c r="E345" s="42" t="s">
        <v>115</v>
      </c>
      <c r="F345" s="43">
        <v>200</v>
      </c>
      <c r="G345" s="43">
        <v>0.3</v>
      </c>
      <c r="H345" s="43">
        <v>0.1</v>
      </c>
      <c r="I345" s="43">
        <v>7.1</v>
      </c>
      <c r="J345" s="43">
        <v>30</v>
      </c>
      <c r="K345" s="44" t="s">
        <v>101</v>
      </c>
      <c r="L345" s="43"/>
    </row>
    <row r="346" spans="1:12" ht="15" x14ac:dyDescent="0.25">
      <c r="A346" s="14"/>
      <c r="B346" s="15"/>
      <c r="C346" s="11"/>
      <c r="D346" s="7" t="s">
        <v>23</v>
      </c>
      <c r="E346" s="42" t="s">
        <v>43</v>
      </c>
      <c r="F346" s="43">
        <v>25</v>
      </c>
      <c r="G346" s="43">
        <v>1.625</v>
      </c>
      <c r="H346" s="43">
        <v>0.25</v>
      </c>
      <c r="I346" s="43">
        <v>9.875</v>
      </c>
      <c r="J346" s="43">
        <v>48.875</v>
      </c>
      <c r="K346" s="44" t="s">
        <v>46</v>
      </c>
      <c r="L346" s="43"/>
    </row>
    <row r="347" spans="1:12" ht="15" x14ac:dyDescent="0.25">
      <c r="A347" s="14"/>
      <c r="B347" s="15"/>
      <c r="C347" s="11"/>
      <c r="D347" s="7" t="s">
        <v>23</v>
      </c>
      <c r="E347" s="42" t="s">
        <v>42</v>
      </c>
      <c r="F347" s="43">
        <v>45</v>
      </c>
      <c r="G347" s="43">
        <v>3.4</v>
      </c>
      <c r="H347" s="43">
        <v>0.4</v>
      </c>
      <c r="I347" s="43">
        <v>22.1</v>
      </c>
      <c r="J347" s="43">
        <v>105.5</v>
      </c>
      <c r="K347" s="44" t="s">
        <v>46</v>
      </c>
      <c r="L347" s="43"/>
    </row>
    <row r="348" spans="1:12" ht="15" x14ac:dyDescent="0.25">
      <c r="A348" s="14"/>
      <c r="B348" s="15"/>
      <c r="C348" s="11"/>
      <c r="D348" s="7" t="s">
        <v>24</v>
      </c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14"/>
      <c r="B349" s="15"/>
      <c r="C349" s="11"/>
      <c r="D349" s="6"/>
      <c r="E349" s="42" t="s">
        <v>47</v>
      </c>
      <c r="F349" s="43">
        <v>5</v>
      </c>
      <c r="G349" s="43">
        <v>0.03</v>
      </c>
      <c r="H349" s="43">
        <v>4.12</v>
      </c>
      <c r="I349" s="43">
        <v>0.05</v>
      </c>
      <c r="J349" s="43">
        <v>37.5</v>
      </c>
      <c r="K349" s="44" t="s">
        <v>46</v>
      </c>
      <c r="L349" s="43"/>
    </row>
    <row r="350" spans="1:12" ht="15" x14ac:dyDescent="0.25">
      <c r="A350" s="14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14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16"/>
      <c r="B352" s="17"/>
      <c r="C352" s="8"/>
      <c r="D352" s="18" t="s">
        <v>33</v>
      </c>
      <c r="E352" s="9"/>
      <c r="F352" s="19">
        <f>SUM(F343:F351)</f>
        <v>515</v>
      </c>
      <c r="G352" s="19">
        <f t="shared" ref="G352:J352" si="122">SUM(G343:G351)</f>
        <v>20.684999999999999</v>
      </c>
      <c r="H352" s="19">
        <f t="shared" si="122"/>
        <v>17.940000000000001</v>
      </c>
      <c r="I352" s="19">
        <f t="shared" si="122"/>
        <v>77.695000000000007</v>
      </c>
      <c r="J352" s="19">
        <f t="shared" si="122"/>
        <v>555.40499999999997</v>
      </c>
      <c r="K352" s="25"/>
      <c r="L352" s="19">
        <f t="shared" ref="L352" si="123">SUM(L343:L351)</f>
        <v>0</v>
      </c>
    </row>
    <row r="353" spans="1:12" ht="15" x14ac:dyDescent="0.25">
      <c r="A353" s="13">
        <f>A343</f>
        <v>4</v>
      </c>
      <c r="B353" s="13">
        <f>B343</f>
        <v>2</v>
      </c>
      <c r="C353" s="10" t="s">
        <v>25</v>
      </c>
      <c r="D353" s="7" t="s">
        <v>26</v>
      </c>
      <c r="E353" s="42" t="s">
        <v>90</v>
      </c>
      <c r="F353" s="43">
        <v>60</v>
      </c>
      <c r="G353" s="43">
        <v>0.7</v>
      </c>
      <c r="H353" s="43">
        <v>0.1</v>
      </c>
      <c r="I353" s="43">
        <v>2.2999999999999998</v>
      </c>
      <c r="J353" s="43">
        <v>12.8</v>
      </c>
      <c r="K353" s="44" t="s">
        <v>93</v>
      </c>
      <c r="L353" s="43"/>
    </row>
    <row r="354" spans="1:12" ht="15" x14ac:dyDescent="0.25">
      <c r="A354" s="14"/>
      <c r="B354" s="15"/>
      <c r="C354" s="11"/>
      <c r="D354" s="7" t="s">
        <v>27</v>
      </c>
      <c r="E354" s="42" t="s">
        <v>116</v>
      </c>
      <c r="F354" s="43">
        <v>200</v>
      </c>
      <c r="G354" s="43">
        <v>1.18</v>
      </c>
      <c r="H354" s="43">
        <v>1.7</v>
      </c>
      <c r="I354" s="43">
        <v>9.6</v>
      </c>
      <c r="J354" s="43">
        <v>58.36</v>
      </c>
      <c r="K354" s="44" t="s">
        <v>118</v>
      </c>
      <c r="L354" s="43"/>
    </row>
    <row r="355" spans="1:12" ht="15" x14ac:dyDescent="0.25">
      <c r="A355" s="14"/>
      <c r="B355" s="15"/>
      <c r="C355" s="11"/>
      <c r="D355" s="7" t="s">
        <v>28</v>
      </c>
      <c r="E355" s="42" t="s">
        <v>117</v>
      </c>
      <c r="F355" s="43">
        <v>90</v>
      </c>
      <c r="G355" s="43">
        <v>15.75</v>
      </c>
      <c r="H355" s="43">
        <v>5.9399999999999995</v>
      </c>
      <c r="I355" s="43">
        <v>7.65</v>
      </c>
      <c r="J355" s="43">
        <v>147.24</v>
      </c>
      <c r="K355" s="44" t="s">
        <v>119</v>
      </c>
      <c r="L355" s="43"/>
    </row>
    <row r="356" spans="1:12" ht="15" x14ac:dyDescent="0.25">
      <c r="A356" s="14"/>
      <c r="B356" s="15"/>
      <c r="C356" s="11"/>
      <c r="D356" s="7" t="s">
        <v>29</v>
      </c>
      <c r="E356" s="42" t="s">
        <v>65</v>
      </c>
      <c r="F356" s="43">
        <v>150</v>
      </c>
      <c r="G356" s="43">
        <v>3.7</v>
      </c>
      <c r="H356" s="43">
        <v>4.8</v>
      </c>
      <c r="I356" s="43">
        <v>36.5</v>
      </c>
      <c r="J356" s="43">
        <v>203.5</v>
      </c>
      <c r="K356" s="44" t="s">
        <v>70</v>
      </c>
      <c r="L356" s="43"/>
    </row>
    <row r="357" spans="1:12" ht="15" x14ac:dyDescent="0.25">
      <c r="A357" s="14"/>
      <c r="B357" s="15"/>
      <c r="C357" s="11"/>
      <c r="D357" s="7" t="s">
        <v>30</v>
      </c>
      <c r="E357" s="42" t="s">
        <v>51</v>
      </c>
      <c r="F357" s="43">
        <v>200</v>
      </c>
      <c r="G357" s="43">
        <v>0.5</v>
      </c>
      <c r="H357" s="43">
        <v>0</v>
      </c>
      <c r="I357" s="43">
        <v>19.8</v>
      </c>
      <c r="J357" s="43">
        <v>81</v>
      </c>
      <c r="K357" s="44" t="s">
        <v>55</v>
      </c>
      <c r="L357" s="43"/>
    </row>
    <row r="358" spans="1:12" ht="15" x14ac:dyDescent="0.25">
      <c r="A358" s="14"/>
      <c r="B358" s="15"/>
      <c r="C358" s="11"/>
      <c r="D358" s="7" t="s">
        <v>31</v>
      </c>
      <c r="E358" s="42" t="s">
        <v>42</v>
      </c>
      <c r="F358" s="43">
        <v>60</v>
      </c>
      <c r="G358" s="43">
        <v>4.5999999999999996</v>
      </c>
      <c r="H358" s="43">
        <v>0.5</v>
      </c>
      <c r="I358" s="43">
        <v>29.5</v>
      </c>
      <c r="J358" s="43">
        <v>140.6</v>
      </c>
      <c r="K358" s="44" t="s">
        <v>46</v>
      </c>
      <c r="L358" s="43"/>
    </row>
    <row r="359" spans="1:12" ht="15" x14ac:dyDescent="0.25">
      <c r="A359" s="14"/>
      <c r="B359" s="15"/>
      <c r="C359" s="11"/>
      <c r="D359" s="7" t="s">
        <v>32</v>
      </c>
      <c r="E359" s="42" t="s">
        <v>43</v>
      </c>
      <c r="F359" s="43">
        <v>30</v>
      </c>
      <c r="G359" s="43">
        <v>1.95</v>
      </c>
      <c r="H359" s="43">
        <v>0.3</v>
      </c>
      <c r="I359" s="43">
        <v>11.85</v>
      </c>
      <c r="J359" s="43">
        <v>58.65</v>
      </c>
      <c r="K359" s="44" t="s">
        <v>46</v>
      </c>
      <c r="L359" s="43"/>
    </row>
    <row r="360" spans="1:12" ht="15" x14ac:dyDescent="0.25">
      <c r="A360" s="14"/>
      <c r="B360" s="15"/>
      <c r="C360" s="11"/>
      <c r="D360" s="6"/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14"/>
      <c r="B361" s="15"/>
      <c r="C361" s="11"/>
      <c r="D361" s="6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16"/>
      <c r="B362" s="17"/>
      <c r="C362" s="8"/>
      <c r="D362" s="18" t="s">
        <v>33</v>
      </c>
      <c r="E362" s="9"/>
      <c r="F362" s="19">
        <f>SUM(F353:F361)</f>
        <v>790</v>
      </c>
      <c r="G362" s="19">
        <f t="shared" ref="G362:J362" si="124">SUM(G353:G361)</f>
        <v>28.38</v>
      </c>
      <c r="H362" s="19">
        <f t="shared" si="124"/>
        <v>13.34</v>
      </c>
      <c r="I362" s="19">
        <f t="shared" si="124"/>
        <v>117.19999999999999</v>
      </c>
      <c r="J362" s="19">
        <f t="shared" si="124"/>
        <v>702.15</v>
      </c>
      <c r="K362" s="25"/>
      <c r="L362" s="19">
        <f t="shared" ref="L362" si="125">SUM(L353:L361)</f>
        <v>0</v>
      </c>
    </row>
    <row r="363" spans="1:12" ht="15.75" thickBot="1" x14ac:dyDescent="0.25">
      <c r="A363" s="33">
        <f>A343</f>
        <v>4</v>
      </c>
      <c r="B363" s="33">
        <f>B343</f>
        <v>2</v>
      </c>
      <c r="C363" s="51" t="s">
        <v>4</v>
      </c>
      <c r="D363" s="52"/>
      <c r="E363" s="31"/>
      <c r="F363" s="32">
        <f>F352+F362</f>
        <v>1305</v>
      </c>
      <c r="G363" s="32">
        <f t="shared" ref="G363:J363" si="126">G352+G362</f>
        <v>49.064999999999998</v>
      </c>
      <c r="H363" s="32">
        <f t="shared" si="126"/>
        <v>31.28</v>
      </c>
      <c r="I363" s="32">
        <f t="shared" si="126"/>
        <v>194.89499999999998</v>
      </c>
      <c r="J363" s="32">
        <f t="shared" si="126"/>
        <v>1257.5549999999998</v>
      </c>
      <c r="K363" s="32"/>
      <c r="L363" s="32">
        <f t="shared" ref="L363" si="127">L352+L362</f>
        <v>0</v>
      </c>
    </row>
    <row r="364" spans="1:12" ht="15" x14ac:dyDescent="0.25">
      <c r="A364" s="20">
        <v>4</v>
      </c>
      <c r="B364" s="21">
        <v>3</v>
      </c>
      <c r="C364" s="22" t="s">
        <v>20</v>
      </c>
      <c r="D364" s="5" t="s">
        <v>21</v>
      </c>
      <c r="E364" s="39" t="s">
        <v>120</v>
      </c>
      <c r="F364" s="40">
        <v>200</v>
      </c>
      <c r="G364" s="40">
        <v>8.6</v>
      </c>
      <c r="H364" s="40">
        <v>11.3</v>
      </c>
      <c r="I364" s="40">
        <v>34.299999999999997</v>
      </c>
      <c r="J364" s="40">
        <v>272.89999999999998</v>
      </c>
      <c r="K364" s="41" t="s">
        <v>121</v>
      </c>
      <c r="L364" s="40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3"/>
      <c r="B366" s="15"/>
      <c r="C366" s="11"/>
      <c r="D366" s="7" t="s">
        <v>22</v>
      </c>
      <c r="E366" s="42" t="s">
        <v>51</v>
      </c>
      <c r="F366" s="43">
        <v>200</v>
      </c>
      <c r="G366" s="43">
        <v>0.5</v>
      </c>
      <c r="H366" s="43"/>
      <c r="I366" s="43">
        <v>19.8</v>
      </c>
      <c r="J366" s="43">
        <v>81</v>
      </c>
      <c r="K366" s="44" t="s">
        <v>55</v>
      </c>
      <c r="L366" s="43"/>
    </row>
    <row r="367" spans="1:12" ht="15" x14ac:dyDescent="0.25">
      <c r="A367" s="23"/>
      <c r="B367" s="15"/>
      <c r="C367" s="11"/>
      <c r="D367" s="7" t="s">
        <v>23</v>
      </c>
      <c r="E367" s="42" t="s">
        <v>42</v>
      </c>
      <c r="F367" s="43">
        <v>30</v>
      </c>
      <c r="G367" s="43">
        <v>2.31</v>
      </c>
      <c r="H367" s="43">
        <v>0.28799999999999998</v>
      </c>
      <c r="I367" s="43">
        <v>14.372999999999999</v>
      </c>
      <c r="J367" s="43">
        <v>70.8</v>
      </c>
      <c r="K367" s="44" t="s">
        <v>46</v>
      </c>
      <c r="L367" s="43"/>
    </row>
    <row r="368" spans="1:12" ht="15" x14ac:dyDescent="0.25">
      <c r="A368" s="23"/>
      <c r="B368" s="15"/>
      <c r="C368" s="11"/>
      <c r="D368" s="7" t="s">
        <v>23</v>
      </c>
      <c r="E368" s="42" t="s">
        <v>43</v>
      </c>
      <c r="F368" s="43">
        <v>20</v>
      </c>
      <c r="G368" s="43">
        <v>1.3</v>
      </c>
      <c r="H368" s="43">
        <v>0.2</v>
      </c>
      <c r="I368" s="43">
        <v>7.9</v>
      </c>
      <c r="J368" s="43">
        <v>39.1</v>
      </c>
      <c r="K368" s="44" t="s">
        <v>46</v>
      </c>
      <c r="L368" s="43"/>
    </row>
    <row r="369" spans="1:12" ht="15" x14ac:dyDescent="0.25">
      <c r="A369" s="23"/>
      <c r="B369" s="15"/>
      <c r="C369" s="11"/>
      <c r="D369" s="7" t="s">
        <v>24</v>
      </c>
      <c r="E369" s="42" t="s">
        <v>76</v>
      </c>
      <c r="F369" s="43">
        <v>200</v>
      </c>
      <c r="G369" s="43">
        <v>0.78</v>
      </c>
      <c r="H369" s="43">
        <v>0.78</v>
      </c>
      <c r="I369" s="43">
        <v>19.559999999999999</v>
      </c>
      <c r="J369" s="43">
        <v>88.78</v>
      </c>
      <c r="K369" s="44" t="s">
        <v>46</v>
      </c>
      <c r="L369" s="43"/>
    </row>
    <row r="370" spans="1:12" ht="15" x14ac:dyDescent="0.25">
      <c r="A370" s="23"/>
      <c r="B370" s="15"/>
      <c r="C370" s="11"/>
      <c r="D370" s="6"/>
      <c r="E370" s="42"/>
      <c r="F370" s="43"/>
      <c r="G370" s="43"/>
      <c r="H370" s="43"/>
      <c r="I370" s="43"/>
      <c r="J370" s="43"/>
      <c r="K370" s="44"/>
      <c r="L370" s="43"/>
    </row>
    <row r="371" spans="1:12" ht="15" x14ac:dyDescent="0.25">
      <c r="A371" s="23"/>
      <c r="B371" s="15"/>
      <c r="C371" s="11"/>
      <c r="D371" s="6"/>
      <c r="E371" s="42"/>
      <c r="F371" s="43"/>
      <c r="G371" s="43"/>
      <c r="H371" s="43"/>
      <c r="I371" s="43"/>
      <c r="J371" s="43"/>
      <c r="K371" s="44"/>
      <c r="L371" s="43"/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4"/>
      <c r="B373" s="17"/>
      <c r="C373" s="8"/>
      <c r="D373" s="18" t="s">
        <v>33</v>
      </c>
      <c r="E373" s="9"/>
      <c r="F373" s="19">
        <f>SUM(F364:F372)</f>
        <v>650</v>
      </c>
      <c r="G373" s="19">
        <f t="shared" ref="G373:J373" si="128">SUM(G364:G372)</f>
        <v>13.49</v>
      </c>
      <c r="H373" s="19">
        <f t="shared" si="128"/>
        <v>12.568</v>
      </c>
      <c r="I373" s="19">
        <f t="shared" si="128"/>
        <v>95.933000000000007</v>
      </c>
      <c r="J373" s="19">
        <f t="shared" si="128"/>
        <v>552.58000000000004</v>
      </c>
      <c r="K373" s="25"/>
      <c r="L373" s="19">
        <f t="shared" ref="L373" si="129">SUM(L364:L372)</f>
        <v>0</v>
      </c>
    </row>
    <row r="374" spans="1:12" ht="15" x14ac:dyDescent="0.25">
      <c r="A374" s="26">
        <f>A364</f>
        <v>4</v>
      </c>
      <c r="B374" s="13">
        <f>B364</f>
        <v>3</v>
      </c>
      <c r="C374" s="10" t="s">
        <v>25</v>
      </c>
      <c r="D374" s="7" t="s">
        <v>26</v>
      </c>
      <c r="E374" s="42" t="s">
        <v>122</v>
      </c>
      <c r="F374" s="43">
        <v>60</v>
      </c>
      <c r="G374" s="43">
        <v>1.6</v>
      </c>
      <c r="H374" s="43">
        <v>6.1</v>
      </c>
      <c r="I374" s="43">
        <v>6.2</v>
      </c>
      <c r="J374" s="43">
        <v>85.7</v>
      </c>
      <c r="K374" s="44" t="s">
        <v>124</v>
      </c>
      <c r="L374" s="43"/>
    </row>
    <row r="375" spans="1:12" ht="15" x14ac:dyDescent="0.25">
      <c r="A375" s="23"/>
      <c r="B375" s="15"/>
      <c r="C375" s="11"/>
      <c r="D375" s="7" t="s">
        <v>27</v>
      </c>
      <c r="E375" s="42" t="s">
        <v>123</v>
      </c>
      <c r="F375" s="43">
        <v>200</v>
      </c>
      <c r="G375" s="43">
        <v>1.9200000000000002</v>
      </c>
      <c r="H375" s="43">
        <v>5.04</v>
      </c>
      <c r="I375" s="43">
        <v>10.299999999999999</v>
      </c>
      <c r="J375" s="43">
        <v>94.2</v>
      </c>
      <c r="K375" s="44" t="s">
        <v>125</v>
      </c>
      <c r="L375" s="43"/>
    </row>
    <row r="376" spans="1:12" ht="25.5" x14ac:dyDescent="0.25">
      <c r="A376" s="23"/>
      <c r="B376" s="15"/>
      <c r="C376" s="11"/>
      <c r="D376" s="7" t="s">
        <v>28</v>
      </c>
      <c r="E376" s="42" t="s">
        <v>126</v>
      </c>
      <c r="F376" s="43">
        <v>110</v>
      </c>
      <c r="G376" s="43">
        <v>11.555000000000001</v>
      </c>
      <c r="H376" s="43">
        <v>12.540000000000001</v>
      </c>
      <c r="I376" s="43">
        <v>13.645</v>
      </c>
      <c r="J376" s="43">
        <v>212.83999999999997</v>
      </c>
      <c r="K376" s="44" t="s">
        <v>127</v>
      </c>
      <c r="L376" s="43"/>
    </row>
    <row r="377" spans="1:12" ht="15" x14ac:dyDescent="0.25">
      <c r="A377" s="23"/>
      <c r="B377" s="15"/>
      <c r="C377" s="11"/>
      <c r="D377" s="7" t="s">
        <v>29</v>
      </c>
      <c r="E377" s="42" t="s">
        <v>81</v>
      </c>
      <c r="F377" s="43">
        <v>150</v>
      </c>
      <c r="G377" s="43">
        <v>5.3</v>
      </c>
      <c r="H377" s="43">
        <v>4.9000000000000004</v>
      </c>
      <c r="I377" s="43">
        <v>32.799999999999997</v>
      </c>
      <c r="J377" s="43">
        <v>196.8</v>
      </c>
      <c r="K377" s="44" t="s">
        <v>84</v>
      </c>
      <c r="L377" s="43"/>
    </row>
    <row r="378" spans="1:12" ht="15" x14ac:dyDescent="0.25">
      <c r="A378" s="23"/>
      <c r="B378" s="15"/>
      <c r="C378" s="11"/>
      <c r="D378" s="7" t="s">
        <v>30</v>
      </c>
      <c r="E378" s="42" t="s">
        <v>109</v>
      </c>
      <c r="F378" s="43">
        <v>200</v>
      </c>
      <c r="G378" s="43">
        <v>0.2</v>
      </c>
      <c r="H378" s="43">
        <v>0.1</v>
      </c>
      <c r="I378" s="43">
        <v>9.9</v>
      </c>
      <c r="J378" s="43">
        <v>41.6</v>
      </c>
      <c r="K378" s="44" t="s">
        <v>110</v>
      </c>
      <c r="L378" s="43"/>
    </row>
    <row r="379" spans="1:12" ht="15" x14ac:dyDescent="0.25">
      <c r="A379" s="23"/>
      <c r="B379" s="15"/>
      <c r="C379" s="11"/>
      <c r="D379" s="7" t="s">
        <v>31</v>
      </c>
      <c r="E379" s="42" t="s">
        <v>42</v>
      </c>
      <c r="F379" s="43">
        <v>30</v>
      </c>
      <c r="G379" s="43">
        <v>2</v>
      </c>
      <c r="H379" s="43">
        <v>0.4</v>
      </c>
      <c r="I379" s="43">
        <v>10</v>
      </c>
      <c r="J379" s="43">
        <v>51.2</v>
      </c>
      <c r="K379" s="44" t="s">
        <v>46</v>
      </c>
      <c r="L379" s="43"/>
    </row>
    <row r="380" spans="1:12" ht="15" x14ac:dyDescent="0.25">
      <c r="A380" s="23"/>
      <c r="B380" s="15"/>
      <c r="C380" s="11"/>
      <c r="D380" s="7" t="s">
        <v>32</v>
      </c>
      <c r="E380" s="42" t="s">
        <v>43</v>
      </c>
      <c r="F380" s="43">
        <v>30</v>
      </c>
      <c r="G380" s="43">
        <v>1.95</v>
      </c>
      <c r="H380" s="43">
        <v>0.3</v>
      </c>
      <c r="I380" s="43">
        <v>11.85</v>
      </c>
      <c r="J380" s="43">
        <v>58.65</v>
      </c>
      <c r="K380" s="44" t="s">
        <v>46</v>
      </c>
      <c r="L380" s="43"/>
    </row>
    <row r="381" spans="1:12" ht="15" x14ac:dyDescent="0.25">
      <c r="A381" s="23"/>
      <c r="B381" s="15"/>
      <c r="C381" s="11"/>
      <c r="D381" s="6"/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4"/>
      <c r="B383" s="17"/>
      <c r="C383" s="8"/>
      <c r="D383" s="18" t="s">
        <v>33</v>
      </c>
      <c r="E383" s="9"/>
      <c r="F383" s="19">
        <f>SUM(F374:F382)</f>
        <v>780</v>
      </c>
      <c r="G383" s="19">
        <f t="shared" ref="G383:J383" si="130">SUM(G374:G382)</f>
        <v>24.525000000000002</v>
      </c>
      <c r="H383" s="19">
        <f t="shared" si="130"/>
        <v>29.38</v>
      </c>
      <c r="I383" s="19">
        <f t="shared" si="130"/>
        <v>94.694999999999993</v>
      </c>
      <c r="J383" s="19">
        <f t="shared" si="130"/>
        <v>740.99</v>
      </c>
      <c r="K383" s="25"/>
      <c r="L383" s="19">
        <f t="shared" ref="L383" si="131">SUM(L374:L382)</f>
        <v>0</v>
      </c>
    </row>
    <row r="384" spans="1:12" ht="15.75" thickBot="1" x14ac:dyDescent="0.25">
      <c r="A384" s="29">
        <f>A364</f>
        <v>4</v>
      </c>
      <c r="B384" s="30">
        <f>B364</f>
        <v>3</v>
      </c>
      <c r="C384" s="51" t="s">
        <v>4</v>
      </c>
      <c r="D384" s="52"/>
      <c r="E384" s="31"/>
      <c r="F384" s="32">
        <f>F373+F383</f>
        <v>1430</v>
      </c>
      <c r="G384" s="32">
        <f t="shared" ref="G384:J384" si="132">G373+G383</f>
        <v>38.015000000000001</v>
      </c>
      <c r="H384" s="32">
        <f t="shared" si="132"/>
        <v>41.948</v>
      </c>
      <c r="I384" s="32">
        <f t="shared" si="132"/>
        <v>190.62799999999999</v>
      </c>
      <c r="J384" s="32">
        <f t="shared" si="132"/>
        <v>1293.5700000000002</v>
      </c>
      <c r="K384" s="32"/>
      <c r="L384" s="32">
        <f t="shared" ref="L384" si="133">L373+L383</f>
        <v>0</v>
      </c>
    </row>
    <row r="385" spans="1:12" ht="15" x14ac:dyDescent="0.25">
      <c r="A385" s="20">
        <v>4</v>
      </c>
      <c r="B385" s="21">
        <v>4</v>
      </c>
      <c r="C385" s="22" t="s">
        <v>20</v>
      </c>
      <c r="D385" s="5" t="s">
        <v>21</v>
      </c>
      <c r="E385" s="39" t="s">
        <v>50</v>
      </c>
      <c r="F385" s="40">
        <v>150</v>
      </c>
      <c r="G385" s="40">
        <v>3.2</v>
      </c>
      <c r="H385" s="40">
        <v>5.2</v>
      </c>
      <c r="I385" s="40">
        <v>19.8</v>
      </c>
      <c r="J385" s="40">
        <v>139.4</v>
      </c>
      <c r="K385" s="41" t="s">
        <v>54</v>
      </c>
      <c r="L385" s="40"/>
    </row>
    <row r="386" spans="1:12" ht="15" x14ac:dyDescent="0.25">
      <c r="A386" s="23"/>
      <c r="B386" s="15"/>
      <c r="C386" s="11"/>
      <c r="D386" s="6"/>
      <c r="E386" s="42" t="s">
        <v>59</v>
      </c>
      <c r="F386" s="43">
        <v>70</v>
      </c>
      <c r="G386" s="43">
        <v>13.44</v>
      </c>
      <c r="H386" s="43">
        <v>2.9866666666666668</v>
      </c>
      <c r="I386" s="43">
        <v>9.4266666666666659</v>
      </c>
      <c r="J386" s="43">
        <v>117.97333333333333</v>
      </c>
      <c r="K386" s="44" t="s">
        <v>61</v>
      </c>
      <c r="L386" s="43"/>
    </row>
    <row r="387" spans="1:12" ht="15" x14ac:dyDescent="0.25">
      <c r="A387" s="23"/>
      <c r="B387" s="15"/>
      <c r="C387" s="11"/>
      <c r="D387" s="7" t="s">
        <v>22</v>
      </c>
      <c r="E387" s="42" t="s">
        <v>60</v>
      </c>
      <c r="F387" s="43">
        <v>200</v>
      </c>
      <c r="G387" s="43">
        <v>0.2</v>
      </c>
      <c r="H387" s="43">
        <v>0</v>
      </c>
      <c r="I387" s="43">
        <v>6.4</v>
      </c>
      <c r="J387" s="43">
        <v>26.8</v>
      </c>
      <c r="K387" s="44" t="s">
        <v>62</v>
      </c>
      <c r="L387" s="43"/>
    </row>
    <row r="388" spans="1:12" ht="15" x14ac:dyDescent="0.25">
      <c r="A388" s="23"/>
      <c r="B388" s="15"/>
      <c r="C388" s="11"/>
      <c r="D388" s="7" t="s">
        <v>23</v>
      </c>
      <c r="E388" s="42" t="s">
        <v>43</v>
      </c>
      <c r="F388" s="43">
        <v>25</v>
      </c>
      <c r="G388" s="43">
        <v>1.625</v>
      </c>
      <c r="H388" s="43">
        <v>0.25</v>
      </c>
      <c r="I388" s="43">
        <v>9.875</v>
      </c>
      <c r="J388" s="43">
        <v>48.875</v>
      </c>
      <c r="K388" s="44" t="s">
        <v>46</v>
      </c>
      <c r="L388" s="43"/>
    </row>
    <row r="389" spans="1:12" ht="15" x14ac:dyDescent="0.25">
      <c r="A389" s="23"/>
      <c r="B389" s="15"/>
      <c r="C389" s="11"/>
      <c r="D389" s="7" t="s">
        <v>23</v>
      </c>
      <c r="E389" s="42" t="s">
        <v>42</v>
      </c>
      <c r="F389" s="43">
        <v>45</v>
      </c>
      <c r="G389" s="43">
        <v>3.4</v>
      </c>
      <c r="H389" s="43">
        <v>0.4</v>
      </c>
      <c r="I389" s="43">
        <v>22.1</v>
      </c>
      <c r="J389" s="43">
        <v>105.5</v>
      </c>
      <c r="K389" s="44" t="s">
        <v>46</v>
      </c>
      <c r="L389" s="43"/>
    </row>
    <row r="390" spans="1:12" ht="15" x14ac:dyDescent="0.25">
      <c r="A390" s="23"/>
      <c r="B390" s="15"/>
      <c r="C390" s="11"/>
      <c r="D390" s="7" t="s">
        <v>24</v>
      </c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3"/>
      <c r="B391" s="15"/>
      <c r="C391" s="11"/>
      <c r="D391" s="6"/>
      <c r="E391" s="42" t="s">
        <v>47</v>
      </c>
      <c r="F391" s="43">
        <v>10</v>
      </c>
      <c r="G391" s="43">
        <v>0.06</v>
      </c>
      <c r="H391" s="43">
        <v>8.25</v>
      </c>
      <c r="I391" s="43">
        <v>0.09</v>
      </c>
      <c r="J391" s="43">
        <v>75</v>
      </c>
      <c r="K391" s="44" t="s">
        <v>46</v>
      </c>
      <c r="L391" s="43"/>
    </row>
    <row r="392" spans="1:12" ht="15" x14ac:dyDescent="0.25">
      <c r="A392" s="23"/>
      <c r="B392" s="15"/>
      <c r="C392" s="11"/>
      <c r="D392" s="6"/>
      <c r="E392" s="42"/>
      <c r="F392" s="43"/>
      <c r="G392" s="43"/>
      <c r="H392" s="43"/>
      <c r="I392" s="43"/>
      <c r="J392" s="43"/>
      <c r="K392" s="44"/>
      <c r="L392" s="43"/>
    </row>
    <row r="393" spans="1:12" ht="15" x14ac:dyDescent="0.25">
      <c r="A393" s="23"/>
      <c r="B393" s="15"/>
      <c r="C393" s="11"/>
      <c r="D393" s="6"/>
      <c r="E393" s="42"/>
      <c r="F393" s="43"/>
      <c r="G393" s="43"/>
      <c r="H393" s="43"/>
      <c r="I393" s="43"/>
      <c r="J393" s="43"/>
      <c r="K393" s="44"/>
      <c r="L393" s="43"/>
    </row>
    <row r="394" spans="1:12" ht="15" x14ac:dyDescent="0.25">
      <c r="A394" s="24"/>
      <c r="B394" s="17"/>
      <c r="C394" s="8"/>
      <c r="D394" s="18" t="s">
        <v>33</v>
      </c>
      <c r="E394" s="9"/>
      <c r="F394" s="19">
        <f>SUM(F385:F393)</f>
        <v>500</v>
      </c>
      <c r="G394" s="19">
        <f t="shared" ref="G394:J394" si="134">SUM(G385:G393)</f>
        <v>21.924999999999997</v>
      </c>
      <c r="H394" s="19">
        <f t="shared" si="134"/>
        <v>17.086666666666666</v>
      </c>
      <c r="I394" s="19">
        <f t="shared" si="134"/>
        <v>67.691666666666663</v>
      </c>
      <c r="J394" s="19">
        <f t="shared" si="134"/>
        <v>513.5483333333334</v>
      </c>
      <c r="K394" s="25"/>
      <c r="L394" s="19">
        <f t="shared" ref="L394" si="135">SUM(L385:L393)</f>
        <v>0</v>
      </c>
    </row>
    <row r="395" spans="1:12" ht="15" x14ac:dyDescent="0.25">
      <c r="A395" s="26">
        <f>A385</f>
        <v>4</v>
      </c>
      <c r="B395" s="13">
        <f>B385</f>
        <v>4</v>
      </c>
      <c r="C395" s="10" t="s">
        <v>25</v>
      </c>
      <c r="D395" s="7" t="s">
        <v>26</v>
      </c>
      <c r="E395" s="42" t="s">
        <v>48</v>
      </c>
      <c r="F395" s="43">
        <v>60</v>
      </c>
      <c r="G395" s="43">
        <v>0.6</v>
      </c>
      <c r="H395" s="43">
        <v>3.1</v>
      </c>
      <c r="I395" s="43">
        <v>1.8</v>
      </c>
      <c r="J395" s="43">
        <v>37.6</v>
      </c>
      <c r="K395" s="44" t="s">
        <v>52</v>
      </c>
      <c r="L395" s="43"/>
    </row>
    <row r="396" spans="1:12" ht="15" x14ac:dyDescent="0.25">
      <c r="A396" s="23"/>
      <c r="B396" s="15"/>
      <c r="C396" s="11"/>
      <c r="D396" s="7" t="s">
        <v>27</v>
      </c>
      <c r="E396" s="42" t="s">
        <v>128</v>
      </c>
      <c r="F396" s="43">
        <v>200</v>
      </c>
      <c r="G396" s="43">
        <v>1.7</v>
      </c>
      <c r="H396" s="43">
        <v>4.26</v>
      </c>
      <c r="I396" s="43">
        <v>9.68</v>
      </c>
      <c r="J396" s="43">
        <v>90.24</v>
      </c>
      <c r="K396" s="44" t="s">
        <v>131</v>
      </c>
      <c r="L396" s="43"/>
    </row>
    <row r="397" spans="1:12" ht="15" x14ac:dyDescent="0.25">
      <c r="A397" s="23"/>
      <c r="B397" s="15"/>
      <c r="C397" s="11"/>
      <c r="D397" s="7" t="s">
        <v>28</v>
      </c>
      <c r="E397" s="42" t="s">
        <v>129</v>
      </c>
      <c r="F397" s="43">
        <v>90</v>
      </c>
      <c r="G397" s="43">
        <v>15.1875</v>
      </c>
      <c r="H397" s="43">
        <v>14.737500000000001</v>
      </c>
      <c r="I397" s="43">
        <v>3.6</v>
      </c>
      <c r="J397" s="43">
        <v>208.8</v>
      </c>
      <c r="K397" s="44" t="s">
        <v>132</v>
      </c>
      <c r="L397" s="43"/>
    </row>
    <row r="398" spans="1:12" ht="15" x14ac:dyDescent="0.25">
      <c r="A398" s="23"/>
      <c r="B398" s="15"/>
      <c r="C398" s="11"/>
      <c r="D398" s="7" t="s">
        <v>29</v>
      </c>
      <c r="E398" s="42" t="s">
        <v>130</v>
      </c>
      <c r="F398" s="43">
        <v>150</v>
      </c>
      <c r="G398" s="43">
        <v>8.1999999999999993</v>
      </c>
      <c r="H398" s="43">
        <v>6.3</v>
      </c>
      <c r="I398" s="43">
        <v>35.9</v>
      </c>
      <c r="J398" s="43">
        <v>233.7</v>
      </c>
      <c r="K398" s="44" t="s">
        <v>133</v>
      </c>
      <c r="L398" s="43"/>
    </row>
    <row r="399" spans="1:12" ht="15" x14ac:dyDescent="0.25">
      <c r="A399" s="23"/>
      <c r="B399" s="15"/>
      <c r="C399" s="11"/>
      <c r="D399" s="7" t="s">
        <v>30</v>
      </c>
      <c r="E399" s="42" t="s">
        <v>66</v>
      </c>
      <c r="F399" s="43">
        <v>200</v>
      </c>
      <c r="G399" s="43">
        <v>1</v>
      </c>
      <c r="H399" s="43">
        <v>0.1</v>
      </c>
      <c r="I399" s="43">
        <v>15.7</v>
      </c>
      <c r="J399" s="43">
        <v>66.900000000000006</v>
      </c>
      <c r="K399" s="44" t="s">
        <v>69</v>
      </c>
      <c r="L399" s="43"/>
    </row>
    <row r="400" spans="1:12" ht="15" x14ac:dyDescent="0.25">
      <c r="A400" s="23"/>
      <c r="B400" s="15"/>
      <c r="C400" s="11"/>
      <c r="D400" s="7" t="s">
        <v>31</v>
      </c>
      <c r="E400" s="42" t="s">
        <v>42</v>
      </c>
      <c r="F400" s="43">
        <v>30</v>
      </c>
      <c r="G400" s="43">
        <v>2</v>
      </c>
      <c r="H400" s="43">
        <v>0.4</v>
      </c>
      <c r="I400" s="43">
        <v>10</v>
      </c>
      <c r="J400" s="43">
        <v>51.2</v>
      </c>
      <c r="K400" s="44" t="s">
        <v>46</v>
      </c>
      <c r="L400" s="43"/>
    </row>
    <row r="401" spans="1:12" ht="15" x14ac:dyDescent="0.25">
      <c r="A401" s="23"/>
      <c r="B401" s="15"/>
      <c r="C401" s="11"/>
      <c r="D401" s="7" t="s">
        <v>32</v>
      </c>
      <c r="E401" s="42" t="s">
        <v>43</v>
      </c>
      <c r="F401" s="43">
        <v>30</v>
      </c>
      <c r="G401" s="43">
        <v>1.95</v>
      </c>
      <c r="H401" s="43">
        <v>0.3</v>
      </c>
      <c r="I401" s="43">
        <v>11.85</v>
      </c>
      <c r="J401" s="43">
        <v>58.65</v>
      </c>
      <c r="K401" s="44" t="s">
        <v>46</v>
      </c>
      <c r="L401" s="43"/>
    </row>
    <row r="402" spans="1:12" ht="15" x14ac:dyDescent="0.25">
      <c r="A402" s="23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23"/>
      <c r="B403" s="15"/>
      <c r="C403" s="11"/>
      <c r="D403" s="6"/>
      <c r="E403" s="42"/>
      <c r="F403" s="43"/>
      <c r="G403" s="43"/>
      <c r="H403" s="43"/>
      <c r="I403" s="43"/>
      <c r="J403" s="43"/>
      <c r="K403" s="44"/>
      <c r="L403" s="43"/>
    </row>
    <row r="404" spans="1:12" ht="15" x14ac:dyDescent="0.25">
      <c r="A404" s="24"/>
      <c r="B404" s="17"/>
      <c r="C404" s="8"/>
      <c r="D404" s="18" t="s">
        <v>33</v>
      </c>
      <c r="E404" s="9"/>
      <c r="F404" s="19">
        <f>SUM(F395:F403)</f>
        <v>760</v>
      </c>
      <c r="G404" s="19">
        <f t="shared" ref="G404:J404" si="136">SUM(G395:G403)</f>
        <v>30.637499999999999</v>
      </c>
      <c r="H404" s="19">
        <f t="shared" si="136"/>
        <v>29.197500000000002</v>
      </c>
      <c r="I404" s="19">
        <f t="shared" si="136"/>
        <v>88.529999999999987</v>
      </c>
      <c r="J404" s="19">
        <f t="shared" si="136"/>
        <v>747.08999999999992</v>
      </c>
      <c r="K404" s="25"/>
      <c r="L404" s="19">
        <f t="shared" ref="L404" si="137">SUM(L395:L403)</f>
        <v>0</v>
      </c>
    </row>
    <row r="405" spans="1:12" ht="15.75" thickBot="1" x14ac:dyDescent="0.25">
      <c r="A405" s="29">
        <f>A385</f>
        <v>4</v>
      </c>
      <c r="B405" s="30">
        <f>B385</f>
        <v>4</v>
      </c>
      <c r="C405" s="51" t="s">
        <v>4</v>
      </c>
      <c r="D405" s="52"/>
      <c r="E405" s="31"/>
      <c r="F405" s="32">
        <f>F394+F404</f>
        <v>1260</v>
      </c>
      <c r="G405" s="32">
        <f t="shared" ref="G405:J405" si="138">G394+G404</f>
        <v>52.5625</v>
      </c>
      <c r="H405" s="32">
        <f t="shared" si="138"/>
        <v>46.284166666666664</v>
      </c>
      <c r="I405" s="32">
        <f t="shared" si="138"/>
        <v>156.22166666666664</v>
      </c>
      <c r="J405" s="32">
        <f t="shared" si="138"/>
        <v>1260.6383333333333</v>
      </c>
      <c r="K405" s="32"/>
      <c r="L405" s="32">
        <f t="shared" ref="L405" si="139">L394+L404</f>
        <v>0</v>
      </c>
    </row>
    <row r="406" spans="1:12" ht="15" x14ac:dyDescent="0.25">
      <c r="A406" s="20">
        <v>4</v>
      </c>
      <c r="B406" s="21">
        <v>5</v>
      </c>
      <c r="C406" s="22" t="s">
        <v>20</v>
      </c>
      <c r="D406" s="5" t="s">
        <v>21</v>
      </c>
      <c r="E406" s="39" t="s">
        <v>65</v>
      </c>
      <c r="F406" s="40">
        <v>150</v>
      </c>
      <c r="G406" s="40">
        <v>3.7</v>
      </c>
      <c r="H406" s="40">
        <v>4.8</v>
      </c>
      <c r="I406" s="40">
        <v>36.5</v>
      </c>
      <c r="J406" s="40">
        <v>203.5</v>
      </c>
      <c r="K406" s="41" t="s">
        <v>70</v>
      </c>
      <c r="L406" s="40"/>
    </row>
    <row r="407" spans="1:12" ht="25.5" x14ac:dyDescent="0.25">
      <c r="A407" s="23"/>
      <c r="B407" s="15"/>
      <c r="C407" s="11"/>
      <c r="D407" s="6"/>
      <c r="E407" s="42" t="s">
        <v>134</v>
      </c>
      <c r="F407" s="43">
        <v>110</v>
      </c>
      <c r="G407" s="43">
        <v>11.555000000000001</v>
      </c>
      <c r="H407" s="43">
        <v>12.540000000000001</v>
      </c>
      <c r="I407" s="43">
        <v>13.645</v>
      </c>
      <c r="J407" s="43">
        <v>212.83999999999997</v>
      </c>
      <c r="K407" s="44" t="s">
        <v>135</v>
      </c>
      <c r="L407" s="43"/>
    </row>
    <row r="408" spans="1:12" ht="15" x14ac:dyDescent="0.25">
      <c r="A408" s="23"/>
      <c r="B408" s="15"/>
      <c r="C408" s="11"/>
      <c r="D408" s="7" t="s">
        <v>22</v>
      </c>
      <c r="E408" s="42" t="s">
        <v>115</v>
      </c>
      <c r="F408" s="43">
        <v>200</v>
      </c>
      <c r="G408" s="43">
        <v>0.3</v>
      </c>
      <c r="H408" s="43">
        <v>0.1</v>
      </c>
      <c r="I408" s="43">
        <v>7.1</v>
      </c>
      <c r="J408" s="43">
        <v>30</v>
      </c>
      <c r="K408" s="44" t="s">
        <v>101</v>
      </c>
      <c r="L408" s="43"/>
    </row>
    <row r="409" spans="1:12" ht="15" x14ac:dyDescent="0.25">
      <c r="A409" s="23"/>
      <c r="B409" s="15"/>
      <c r="C409" s="11"/>
      <c r="D409" s="7" t="s">
        <v>23</v>
      </c>
      <c r="E409" s="42" t="s">
        <v>42</v>
      </c>
      <c r="F409" s="43">
        <v>30</v>
      </c>
      <c r="G409" s="43">
        <v>2.2999999999999998</v>
      </c>
      <c r="H409" s="43">
        <v>0.2</v>
      </c>
      <c r="I409" s="43">
        <v>14.8</v>
      </c>
      <c r="J409" s="43">
        <v>70.3</v>
      </c>
      <c r="K409" s="44" t="s">
        <v>46</v>
      </c>
      <c r="L409" s="43"/>
    </row>
    <row r="410" spans="1:12" ht="15" x14ac:dyDescent="0.25">
      <c r="A410" s="23"/>
      <c r="B410" s="15"/>
      <c r="C410" s="11"/>
      <c r="D410" s="7" t="s">
        <v>23</v>
      </c>
      <c r="E410" s="42" t="s">
        <v>43</v>
      </c>
      <c r="F410" s="43">
        <v>20</v>
      </c>
      <c r="G410" s="43">
        <v>1.3</v>
      </c>
      <c r="H410" s="43">
        <v>0.2</v>
      </c>
      <c r="I410" s="43">
        <v>7.9</v>
      </c>
      <c r="J410" s="43">
        <v>39.1</v>
      </c>
      <c r="K410" s="44" t="s">
        <v>46</v>
      </c>
      <c r="L410" s="43"/>
    </row>
    <row r="411" spans="1:12" ht="15" x14ac:dyDescent="0.25">
      <c r="A411" s="23"/>
      <c r="B411" s="15"/>
      <c r="C411" s="11"/>
      <c r="D411" s="7" t="s">
        <v>24</v>
      </c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23"/>
      <c r="B412" s="15"/>
      <c r="C412" s="11"/>
      <c r="D412" s="6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23"/>
      <c r="B413" s="15"/>
      <c r="C413" s="11"/>
      <c r="D413" s="6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23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24"/>
      <c r="B415" s="17"/>
      <c r="C415" s="8"/>
      <c r="D415" s="18" t="s">
        <v>33</v>
      </c>
      <c r="E415" s="9"/>
      <c r="F415" s="19">
        <f>SUM(F406:F414)</f>
        <v>510</v>
      </c>
      <c r="G415" s="19">
        <f t="shared" ref="G415:J415" si="140">SUM(G406:G414)</f>
        <v>19.155000000000005</v>
      </c>
      <c r="H415" s="19">
        <f t="shared" si="140"/>
        <v>17.84</v>
      </c>
      <c r="I415" s="19">
        <f t="shared" si="140"/>
        <v>79.945000000000007</v>
      </c>
      <c r="J415" s="19">
        <f t="shared" si="140"/>
        <v>555.74</v>
      </c>
      <c r="K415" s="25"/>
      <c r="L415" s="19">
        <f t="shared" ref="L415" si="141">SUM(L406:L414)</f>
        <v>0</v>
      </c>
    </row>
    <row r="416" spans="1:12" ht="15" x14ac:dyDescent="0.25">
      <c r="A416" s="26">
        <f>A406</f>
        <v>4</v>
      </c>
      <c r="B416" s="13">
        <f>B406</f>
        <v>5</v>
      </c>
      <c r="C416" s="10" t="s">
        <v>25</v>
      </c>
      <c r="D416" s="7" t="s">
        <v>26</v>
      </c>
      <c r="E416" s="42" t="s">
        <v>78</v>
      </c>
      <c r="F416" s="43">
        <v>60</v>
      </c>
      <c r="G416" s="43">
        <v>0.6</v>
      </c>
      <c r="H416" s="43">
        <v>6.1</v>
      </c>
      <c r="I416" s="43">
        <v>4.3</v>
      </c>
      <c r="J416" s="43">
        <v>74.2</v>
      </c>
      <c r="K416" s="44" t="s">
        <v>82</v>
      </c>
      <c r="L416" s="43"/>
    </row>
    <row r="417" spans="1:12" ht="15" x14ac:dyDescent="0.25">
      <c r="A417" s="23"/>
      <c r="B417" s="15"/>
      <c r="C417" s="11"/>
      <c r="D417" s="7" t="s">
        <v>27</v>
      </c>
      <c r="E417" s="42" t="s">
        <v>49</v>
      </c>
      <c r="F417" s="43">
        <v>200</v>
      </c>
      <c r="G417" s="43">
        <v>4.24</v>
      </c>
      <c r="H417" s="43">
        <v>4.0200000000000005</v>
      </c>
      <c r="I417" s="43">
        <v>15.919999999999998</v>
      </c>
      <c r="J417" s="43">
        <v>116.8</v>
      </c>
      <c r="K417" s="44" t="s">
        <v>53</v>
      </c>
      <c r="L417" s="43"/>
    </row>
    <row r="418" spans="1:12" ht="25.5" x14ac:dyDescent="0.25">
      <c r="A418" s="23"/>
      <c r="B418" s="15"/>
      <c r="C418" s="11"/>
      <c r="D418" s="7" t="s">
        <v>28</v>
      </c>
      <c r="E418" s="42" t="s">
        <v>136</v>
      </c>
      <c r="F418" s="43">
        <v>90</v>
      </c>
      <c r="G418" s="43">
        <v>14.16</v>
      </c>
      <c r="H418" s="43">
        <v>4.4666666666666668</v>
      </c>
      <c r="I418" s="43">
        <v>11.346666666666666</v>
      </c>
      <c r="J418" s="43">
        <v>141.81333333333333</v>
      </c>
      <c r="K418" s="44" t="s">
        <v>137</v>
      </c>
      <c r="L418" s="43"/>
    </row>
    <row r="419" spans="1:12" ht="15" x14ac:dyDescent="0.25">
      <c r="A419" s="23"/>
      <c r="B419" s="15"/>
      <c r="C419" s="11"/>
      <c r="D419" s="7" t="s">
        <v>29</v>
      </c>
      <c r="E419" s="42" t="s">
        <v>81</v>
      </c>
      <c r="F419" s="43">
        <v>150</v>
      </c>
      <c r="G419" s="43">
        <v>5.3</v>
      </c>
      <c r="H419" s="43">
        <v>4.9000000000000004</v>
      </c>
      <c r="I419" s="43">
        <v>32.799999999999997</v>
      </c>
      <c r="J419" s="43">
        <v>196.8</v>
      </c>
      <c r="K419" s="44" t="s">
        <v>84</v>
      </c>
      <c r="L419" s="43"/>
    </row>
    <row r="420" spans="1:12" ht="15" x14ac:dyDescent="0.25">
      <c r="A420" s="23"/>
      <c r="B420" s="15"/>
      <c r="C420" s="11"/>
      <c r="D420" s="7" t="s">
        <v>30</v>
      </c>
      <c r="E420" s="42" t="s">
        <v>86</v>
      </c>
      <c r="F420" s="43">
        <v>200</v>
      </c>
      <c r="G420" s="43">
        <v>0.6</v>
      </c>
      <c r="H420" s="43">
        <v>0.2</v>
      </c>
      <c r="I420" s="43">
        <v>15.2</v>
      </c>
      <c r="J420" s="43">
        <v>65.3</v>
      </c>
      <c r="K420" s="44" t="s">
        <v>87</v>
      </c>
      <c r="L420" s="43"/>
    </row>
    <row r="421" spans="1:12" ht="15" x14ac:dyDescent="0.25">
      <c r="A421" s="23"/>
      <c r="B421" s="15"/>
      <c r="C421" s="11"/>
      <c r="D421" s="7" t="s">
        <v>31</v>
      </c>
      <c r="E421" s="42" t="s">
        <v>42</v>
      </c>
      <c r="F421" s="43">
        <v>30</v>
      </c>
      <c r="G421" s="43">
        <v>2.31</v>
      </c>
      <c r="H421" s="43">
        <v>0.28799999999999998</v>
      </c>
      <c r="I421" s="43">
        <v>14.372999999999999</v>
      </c>
      <c r="J421" s="43">
        <v>70.8</v>
      </c>
      <c r="K421" s="44" t="s">
        <v>46</v>
      </c>
      <c r="L421" s="43"/>
    </row>
    <row r="422" spans="1:12" ht="15" x14ac:dyDescent="0.25">
      <c r="A422" s="23"/>
      <c r="B422" s="15"/>
      <c r="C422" s="11"/>
      <c r="D422" s="7" t="s">
        <v>32</v>
      </c>
      <c r="E422" s="42" t="s">
        <v>43</v>
      </c>
      <c r="F422" s="43">
        <v>30</v>
      </c>
      <c r="G422" s="43">
        <v>1.95</v>
      </c>
      <c r="H422" s="43">
        <v>0.3</v>
      </c>
      <c r="I422" s="43">
        <v>11.85</v>
      </c>
      <c r="J422" s="43">
        <v>58.65</v>
      </c>
      <c r="K422" s="44" t="s">
        <v>46</v>
      </c>
      <c r="L422" s="43"/>
    </row>
    <row r="423" spans="1:12" ht="15" x14ac:dyDescent="0.25">
      <c r="A423" s="23"/>
      <c r="B423" s="15"/>
      <c r="C423" s="11"/>
      <c r="D423" s="6"/>
      <c r="E423" s="42"/>
      <c r="F423" s="43"/>
      <c r="G423" s="43"/>
      <c r="H423" s="43"/>
      <c r="I423" s="43"/>
      <c r="J423" s="43"/>
      <c r="K423" s="44"/>
      <c r="L423" s="43"/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4"/>
      <c r="B425" s="17"/>
      <c r="C425" s="8"/>
      <c r="D425" s="18" t="s">
        <v>33</v>
      </c>
      <c r="E425" s="9"/>
      <c r="F425" s="19">
        <f>SUM(F416:F424)</f>
        <v>760</v>
      </c>
      <c r="G425" s="19">
        <f t="shared" ref="G425:J425" si="142">SUM(G416:G424)</f>
        <v>29.16</v>
      </c>
      <c r="H425" s="19">
        <f t="shared" si="142"/>
        <v>20.274666666666668</v>
      </c>
      <c r="I425" s="19">
        <f t="shared" si="142"/>
        <v>105.78966666666666</v>
      </c>
      <c r="J425" s="19">
        <f t="shared" si="142"/>
        <v>724.36333333333323</v>
      </c>
      <c r="K425" s="25"/>
      <c r="L425" s="19">
        <f t="shared" ref="L425" si="143">SUM(L416:L424)</f>
        <v>0</v>
      </c>
    </row>
    <row r="426" spans="1:12" ht="15.75" thickBot="1" x14ac:dyDescent="0.25">
      <c r="A426" s="29">
        <f>A406</f>
        <v>4</v>
      </c>
      <c r="B426" s="30">
        <f>B406</f>
        <v>5</v>
      </c>
      <c r="C426" s="51" t="s">
        <v>4</v>
      </c>
      <c r="D426" s="52"/>
      <c r="E426" s="31"/>
      <c r="F426" s="32">
        <f>F415+F425</f>
        <v>1270</v>
      </c>
      <c r="G426" s="32">
        <f t="shared" ref="G426:J426" si="144">G415+G425</f>
        <v>48.315000000000005</v>
      </c>
      <c r="H426" s="32">
        <f t="shared" si="144"/>
        <v>38.114666666666665</v>
      </c>
      <c r="I426" s="32">
        <f t="shared" si="144"/>
        <v>185.73466666666667</v>
      </c>
      <c r="J426" s="32">
        <f t="shared" si="144"/>
        <v>1280.1033333333332</v>
      </c>
      <c r="K426" s="32"/>
      <c r="L426" s="32">
        <f t="shared" ref="L426" si="145">L415+L425</f>
        <v>0</v>
      </c>
    </row>
    <row r="427" spans="1:12" ht="13.5" thickBot="1" x14ac:dyDescent="0.25">
      <c r="A427" s="27"/>
      <c r="B427" s="28"/>
      <c r="C427" s="56" t="s">
        <v>5</v>
      </c>
      <c r="D427" s="56"/>
      <c r="E427" s="56"/>
      <c r="F427" s="34">
        <f>SUMIF($C:$C,"Итого за день:",F:F)/COUNTIFS($C:$C,"Итого за день:",F:F,"&gt;0")</f>
        <v>1340</v>
      </c>
      <c r="G427" s="34">
        <f>SUMIF($C:$C,"Итого за день:",G:G)/COUNTIFS($C:$C,"Итого за день:",G:G,"&gt;0")</f>
        <v>46.173249999999989</v>
      </c>
      <c r="H427" s="34">
        <f>SUMIF($C:$C,"Итого за день:",H:H)/COUNTIFS($C:$C,"Итого за день:",H:H,"&gt;0")</f>
        <v>40.312250000000006</v>
      </c>
      <c r="I427" s="34">
        <f>SUMIF($C:$C,"Итого за день:",I:I)/COUNTIFS($C:$C,"Итого за день:",I:I,"&gt;0")</f>
        <v>176.37150000000003</v>
      </c>
      <c r="J427" s="34">
        <f>SUMIF($C:$C,"Итого за день:",J:J)/COUNTIFS($C:$C,"Итого за день:",J:J,"&gt;0")</f>
        <v>1255.6879999999999</v>
      </c>
      <c r="K427" s="34"/>
      <c r="L427" s="34" t="e">
        <f>SUMIF($C:$C,"Итого за день:",L:L)/COUNTIFS($C:$C,"Итого за день:",L:L,"&gt;0")</f>
        <v>#DIV/0!</v>
      </c>
    </row>
  </sheetData>
  <mergeCells count="24">
    <mergeCell ref="C427:E427"/>
    <mergeCell ref="C216:D216"/>
    <mergeCell ref="C132:D132"/>
    <mergeCell ref="C153:D153"/>
    <mergeCell ref="C174:D174"/>
    <mergeCell ref="C195:D195"/>
    <mergeCell ref="C237:D237"/>
    <mergeCell ref="C258:D258"/>
    <mergeCell ref="C279:D279"/>
    <mergeCell ref="C300:D300"/>
    <mergeCell ref="C321:D321"/>
    <mergeCell ref="C342:D342"/>
    <mergeCell ref="C363:D363"/>
    <mergeCell ref="C384:D384"/>
    <mergeCell ref="C405:D405"/>
    <mergeCell ref="C426:D426"/>
    <mergeCell ref="C1:E1"/>
    <mergeCell ref="H1:K1"/>
    <mergeCell ref="H2:K2"/>
    <mergeCell ref="C48:D48"/>
    <mergeCell ref="C69:D69"/>
    <mergeCell ref="C90:D90"/>
    <mergeCell ref="C111:D111"/>
    <mergeCell ref="C27:D2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2023-12-18T07:51:45Z</dcterms:modified>
</cp:coreProperties>
</file>